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Roger Perez\Downloads\"/>
    </mc:Choice>
  </mc:AlternateContent>
  <xr:revisionPtr revIDLastSave="0" documentId="13_ncr:1_{C6227AD6-192C-4D84-9DC3-D1F7D9389A14}" xr6:coauthVersionLast="47" xr6:coauthVersionMax="47" xr10:uidLastSave="{00000000-0000-0000-0000-000000000000}"/>
  <workbookProtection workbookPassword="CF7A" lockStructure="1"/>
  <bookViews>
    <workbookView xWindow="-120" yWindow="-120" windowWidth="20730" windowHeight="11040" tabRatio="681" xr2:uid="{00000000-000D-0000-FFFF-FFFF00000000}"/>
  </bookViews>
  <sheets>
    <sheet name="Menú" sheetId="12" r:id="rId1"/>
    <sheet name="Datos" sheetId="1" r:id="rId2"/>
    <sheet name="Análisis de Variación" sheetId="3" r:id="rId3"/>
    <sheet name="Tabla de conversión" sheetId="6" r:id="rId4"/>
    <sheet name="Oculta" sheetId="7" state="hidden" r:id="rId5"/>
  </sheets>
  <externalReferences>
    <externalReference r:id="rId6"/>
    <externalReference r:id="rId7"/>
  </externalReferences>
  <definedNames>
    <definedName name="_xlnm.Print_Area" localSheetId="2">'Análisis de Variación'!$B$2:$AS$19</definedName>
    <definedName name="_xlnm.Print_Area" localSheetId="1">Datos!$B$2:$Y$18</definedName>
    <definedName name="_xlnm.Print_Area" localSheetId="3">'Tabla de conversión'!$B$2:$P$18</definedName>
    <definedName name="Conceptos">'[1]Conceptos de Gastos'!$C$5:$C$306</definedName>
    <definedName name="fechas">Datos!$D$6:$Y$6</definedName>
    <definedName name="Lista">Datos!#REF!</definedName>
    <definedName name="Rango">[2]Datos!$E$4:$E$5,[2]Datos!$E$7:$H$9,[2]Datos!$E$12:$G$16,[2]Datos!$E$18:$H$19,[2]Datos!$F$21,[2]Datos!$H$21,[2]Datos!$E$25:$F$33,[2]Datos!$E$36:$H$44,[2]Datos!$H$46</definedName>
    <definedName name="tabla">Datos!$D$6:$Y$18</definedName>
    <definedName name="_xlnm.Print_Titles" localSheetId="2">'Análisis de Variación'!$B:$B</definedName>
    <definedName name="_xlnm.Print_Titles" localSheetId="1">Datos!$B:$D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9" i="3" l="1"/>
  <c r="AS10" i="3"/>
  <c r="AS11" i="3"/>
  <c r="AS12" i="3"/>
  <c r="AS13" i="3"/>
  <c r="AS14" i="3"/>
  <c r="AS15" i="3"/>
  <c r="AS16" i="3"/>
  <c r="AS17" i="3"/>
  <c r="AS18" i="3"/>
  <c r="AS19" i="3"/>
  <c r="AS8" i="3"/>
  <c r="AQ9" i="3"/>
  <c r="AQ10" i="3"/>
  <c r="AQ11" i="3"/>
  <c r="AQ12" i="3"/>
  <c r="AQ13" i="3"/>
  <c r="AQ14" i="3"/>
  <c r="AQ15" i="3"/>
  <c r="AQ16" i="3"/>
  <c r="AQ17" i="3"/>
  <c r="AQ18" i="3"/>
  <c r="AQ19" i="3"/>
  <c r="AQ8" i="3"/>
  <c r="AO9" i="3"/>
  <c r="AO10" i="3"/>
  <c r="AO11" i="3"/>
  <c r="AO12" i="3"/>
  <c r="AO13" i="3"/>
  <c r="AO14" i="3"/>
  <c r="AO15" i="3"/>
  <c r="AO16" i="3"/>
  <c r="AO17" i="3"/>
  <c r="AO18" i="3"/>
  <c r="AO19" i="3"/>
  <c r="AO8" i="3"/>
  <c r="AM9" i="3"/>
  <c r="AM10" i="3"/>
  <c r="AM11" i="3"/>
  <c r="AM12" i="3"/>
  <c r="AM13" i="3"/>
  <c r="AM14" i="3"/>
  <c r="AM15" i="3"/>
  <c r="AM16" i="3"/>
  <c r="AM17" i="3"/>
  <c r="AM18" i="3"/>
  <c r="AM19" i="3"/>
  <c r="AM8" i="3"/>
  <c r="AK9" i="3"/>
  <c r="AK10" i="3"/>
  <c r="AK11" i="3"/>
  <c r="AK12" i="3"/>
  <c r="AK13" i="3"/>
  <c r="AK14" i="3"/>
  <c r="AK15" i="3"/>
  <c r="AK16" i="3"/>
  <c r="AK17" i="3"/>
  <c r="AK18" i="3"/>
  <c r="AK19" i="3"/>
  <c r="AK8" i="3"/>
  <c r="AI9" i="3"/>
  <c r="AI10" i="3"/>
  <c r="AI11" i="3"/>
  <c r="AI12" i="3"/>
  <c r="AI13" i="3"/>
  <c r="AI14" i="3"/>
  <c r="AI15" i="3"/>
  <c r="AI16" i="3"/>
  <c r="AI17" i="3"/>
  <c r="AI18" i="3"/>
  <c r="AI19" i="3"/>
  <c r="AI8" i="3"/>
  <c r="AG9" i="3"/>
  <c r="AG10" i="3"/>
  <c r="AG11" i="3"/>
  <c r="AG12" i="3"/>
  <c r="AG13" i="3"/>
  <c r="AG14" i="3"/>
  <c r="AG15" i="3"/>
  <c r="AG16" i="3"/>
  <c r="AG17" i="3"/>
  <c r="AG18" i="3"/>
  <c r="AG19" i="3"/>
  <c r="AG8" i="3"/>
  <c r="AE9" i="3"/>
  <c r="AE10" i="3"/>
  <c r="AE11" i="3"/>
  <c r="AE12" i="3"/>
  <c r="AE13" i="3"/>
  <c r="AE14" i="3"/>
  <c r="AE15" i="3"/>
  <c r="AE16" i="3"/>
  <c r="AE17" i="3"/>
  <c r="AE18" i="3"/>
  <c r="AE19" i="3"/>
  <c r="AE8" i="3"/>
  <c r="D5" i="3"/>
  <c r="E5" i="3"/>
  <c r="F5" i="3"/>
  <c r="H5" i="3"/>
  <c r="J5" i="3"/>
  <c r="L5" i="3"/>
  <c r="N5" i="3"/>
  <c r="P5" i="3"/>
  <c r="R5" i="3"/>
  <c r="T5" i="3"/>
  <c r="V5" i="3"/>
  <c r="X5" i="3"/>
  <c r="Z5" i="3"/>
  <c r="AB5" i="3"/>
  <c r="AD5" i="3"/>
  <c r="AF5" i="3"/>
  <c r="AH5" i="3"/>
  <c r="AJ5" i="3"/>
  <c r="AL5" i="3"/>
  <c r="AN5" i="3"/>
  <c r="AP5" i="3"/>
  <c r="AR5" i="3"/>
  <c r="E6" i="3"/>
  <c r="F6" i="3"/>
  <c r="H6" i="3"/>
  <c r="J6" i="3"/>
  <c r="L6" i="3"/>
  <c r="N6" i="3"/>
  <c r="P6" i="3"/>
  <c r="R6" i="3"/>
  <c r="T6" i="3"/>
  <c r="V6" i="3"/>
  <c r="X6" i="3"/>
  <c r="Z6" i="3"/>
  <c r="AB6" i="3"/>
  <c r="AD6" i="3"/>
  <c r="AF6" i="3"/>
  <c r="AH6" i="3"/>
  <c r="AJ6" i="3"/>
  <c r="AL6" i="3"/>
  <c r="AN6" i="3"/>
  <c r="AP6" i="3"/>
  <c r="AR6" i="3"/>
  <c r="B7" i="3"/>
  <c r="C7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F8" i="3"/>
  <c r="AH8" i="3"/>
  <c r="AJ8" i="3"/>
  <c r="AL8" i="3"/>
  <c r="AN8" i="3"/>
  <c r="AP8" i="3"/>
  <c r="AR8" i="3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F9" i="3"/>
  <c r="AH9" i="3"/>
  <c r="AJ9" i="3"/>
  <c r="AL9" i="3"/>
  <c r="AN9" i="3"/>
  <c r="AP9" i="3"/>
  <c r="AR9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F10" i="3"/>
  <c r="AH10" i="3"/>
  <c r="AJ10" i="3"/>
  <c r="AL10" i="3"/>
  <c r="AN10" i="3"/>
  <c r="AP10" i="3"/>
  <c r="AR10" i="3"/>
  <c r="B11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F11" i="3"/>
  <c r="AH11" i="3"/>
  <c r="AJ11" i="3"/>
  <c r="AL11" i="3"/>
  <c r="AN11" i="3"/>
  <c r="AP11" i="3"/>
  <c r="AR11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F12" i="3"/>
  <c r="AH12" i="3"/>
  <c r="AJ12" i="3"/>
  <c r="AL12" i="3"/>
  <c r="AN12" i="3"/>
  <c r="AP12" i="3"/>
  <c r="AR12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F13" i="3"/>
  <c r="AH13" i="3"/>
  <c r="AJ13" i="3"/>
  <c r="AL13" i="3"/>
  <c r="AN13" i="3"/>
  <c r="AP13" i="3"/>
  <c r="AR13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F14" i="3"/>
  <c r="AH14" i="3"/>
  <c r="AJ14" i="3"/>
  <c r="AL14" i="3"/>
  <c r="AN14" i="3"/>
  <c r="AP14" i="3"/>
  <c r="AR14" i="3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F15" i="3"/>
  <c r="AH15" i="3"/>
  <c r="AJ15" i="3"/>
  <c r="AL15" i="3"/>
  <c r="AN15" i="3"/>
  <c r="AP15" i="3"/>
  <c r="AR15" i="3"/>
  <c r="B16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F16" i="3"/>
  <c r="AH16" i="3"/>
  <c r="AJ16" i="3"/>
  <c r="AL16" i="3"/>
  <c r="AN16" i="3"/>
  <c r="AP16" i="3"/>
  <c r="AR16" i="3"/>
  <c r="B17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F17" i="3"/>
  <c r="AH17" i="3"/>
  <c r="AJ17" i="3"/>
  <c r="AL17" i="3"/>
  <c r="AN17" i="3"/>
  <c r="AP17" i="3"/>
  <c r="AR17" i="3"/>
  <c r="B18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F18" i="3"/>
  <c r="AH18" i="3"/>
  <c r="AJ18" i="3"/>
  <c r="AL18" i="3"/>
  <c r="AN18" i="3"/>
  <c r="AP18" i="3"/>
  <c r="AR18" i="3"/>
  <c r="B19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F19" i="3"/>
  <c r="AH19" i="3"/>
  <c r="AJ19" i="3"/>
  <c r="AL19" i="3"/>
  <c r="AN19" i="3"/>
  <c r="AP19" i="3"/>
  <c r="AR19" i="3"/>
  <c r="B2" i="7"/>
  <c r="C6" i="7" s="1"/>
  <c r="B4" i="7"/>
  <c r="B5" i="7"/>
  <c r="B6" i="7"/>
  <c r="B7" i="7"/>
  <c r="B8" i="7"/>
  <c r="B9" i="7"/>
  <c r="C9" i="7"/>
  <c r="L11" i="6" s="1"/>
  <c r="B10" i="7"/>
  <c r="B11" i="7"/>
  <c r="B12" i="7"/>
  <c r="B13" i="7"/>
  <c r="B14" i="7"/>
  <c r="B15" i="7"/>
  <c r="B16" i="7"/>
  <c r="C6" i="6"/>
  <c r="D6" i="6"/>
  <c r="C7" i="6"/>
  <c r="E6" i="6"/>
  <c r="C8" i="6"/>
  <c r="F6" i="6" s="1"/>
  <c r="C9" i="6"/>
  <c r="G6" i="6"/>
  <c r="C10" i="6"/>
  <c r="H6" i="6" s="1"/>
  <c r="C11" i="6"/>
  <c r="I6" i="6"/>
  <c r="C12" i="6"/>
  <c r="J6" i="6" s="1"/>
  <c r="C13" i="6"/>
  <c r="K6" i="6"/>
  <c r="C14" i="6"/>
  <c r="L6" i="6" s="1"/>
  <c r="C15" i="6"/>
  <c r="M6" i="6"/>
  <c r="C16" i="6"/>
  <c r="N6" i="6" s="1"/>
  <c r="C17" i="6"/>
  <c r="O6" i="6"/>
  <c r="C18" i="6"/>
  <c r="P6" i="6" s="1"/>
  <c r="C5" i="7" l="1"/>
  <c r="L7" i="6" s="1"/>
  <c r="O11" i="6"/>
  <c r="C13" i="7"/>
  <c r="F11" i="6"/>
  <c r="H8" i="6"/>
  <c r="P8" i="6"/>
  <c r="O8" i="6"/>
  <c r="G8" i="6"/>
  <c r="D8" i="6"/>
  <c r="M8" i="6"/>
  <c r="L8" i="6"/>
  <c r="K8" i="6"/>
  <c r="E8" i="6"/>
  <c r="N8" i="6"/>
  <c r="I8" i="6"/>
  <c r="J8" i="6"/>
  <c r="N11" i="6"/>
  <c r="E11" i="6"/>
  <c r="N7" i="6"/>
  <c r="K7" i="6"/>
  <c r="K11" i="6"/>
  <c r="J15" i="6"/>
  <c r="C15" i="7"/>
  <c r="C11" i="7"/>
  <c r="I15" i="6"/>
  <c r="J11" i="6"/>
  <c r="J7" i="6"/>
  <c r="C7" i="7"/>
  <c r="C4" i="7"/>
  <c r="M11" i="6"/>
  <c r="L15" i="6"/>
  <c r="P15" i="6"/>
  <c r="G15" i="6"/>
  <c r="P11" i="6"/>
  <c r="G11" i="6"/>
  <c r="P7" i="6"/>
  <c r="H7" i="6"/>
  <c r="C16" i="7"/>
  <c r="D15" i="6"/>
  <c r="C12" i="7"/>
  <c r="D11" i="6"/>
  <c r="C8" i="7"/>
  <c r="D7" i="6"/>
  <c r="G7" i="6"/>
  <c r="O7" i="6"/>
  <c r="F7" i="6"/>
  <c r="I7" i="6"/>
  <c r="H11" i="6"/>
  <c r="H15" i="6"/>
  <c r="C14" i="7"/>
  <c r="C10" i="7"/>
  <c r="K15" i="6" l="1"/>
  <c r="N15" i="6"/>
  <c r="O15" i="6"/>
  <c r="F15" i="6"/>
  <c r="E15" i="6"/>
  <c r="M7" i="6"/>
  <c r="G12" i="6"/>
  <c r="P12" i="6"/>
  <c r="O12" i="6"/>
  <c r="F12" i="6"/>
  <c r="M12" i="6"/>
  <c r="L12" i="6"/>
  <c r="K12" i="6"/>
  <c r="N12" i="6"/>
  <c r="H12" i="6"/>
  <c r="E12" i="6"/>
  <c r="D12" i="6"/>
  <c r="I12" i="6"/>
  <c r="G16" i="6"/>
  <c r="P16" i="6"/>
  <c r="O16" i="6"/>
  <c r="F16" i="6"/>
  <c r="I16" i="6"/>
  <c r="L16" i="6"/>
  <c r="K16" i="6"/>
  <c r="J16" i="6"/>
  <c r="E16" i="6"/>
  <c r="H16" i="6"/>
  <c r="M16" i="6"/>
  <c r="D16" i="6"/>
  <c r="G18" i="6"/>
  <c r="O18" i="6"/>
  <c r="J18" i="6"/>
  <c r="K18" i="6"/>
  <c r="N18" i="6"/>
  <c r="F18" i="6"/>
  <c r="M18" i="6"/>
  <c r="D18" i="6"/>
  <c r="E18" i="6"/>
  <c r="L18" i="6"/>
  <c r="I18" i="6"/>
  <c r="H18" i="6"/>
  <c r="D17" i="6"/>
  <c r="K17" i="6"/>
  <c r="L17" i="6"/>
  <c r="E17" i="6"/>
  <c r="J17" i="6"/>
  <c r="G17" i="6"/>
  <c r="P17" i="6"/>
  <c r="H17" i="6"/>
  <c r="I17" i="6"/>
  <c r="N17" i="6"/>
  <c r="F17" i="6"/>
  <c r="M17" i="6"/>
  <c r="D9" i="6"/>
  <c r="L9" i="6"/>
  <c r="M9" i="6"/>
  <c r="K9" i="6"/>
  <c r="H9" i="6"/>
  <c r="P9" i="6"/>
  <c r="I9" i="6"/>
  <c r="J9" i="6"/>
  <c r="F9" i="6"/>
  <c r="O9" i="6"/>
  <c r="E9" i="6"/>
  <c r="N9" i="6"/>
  <c r="G10" i="6"/>
  <c r="P10" i="6"/>
  <c r="K10" i="6"/>
  <c r="I10" i="6"/>
  <c r="L10" i="6"/>
  <c r="O10" i="6"/>
  <c r="F10" i="6"/>
  <c r="D10" i="6"/>
  <c r="N10" i="6"/>
  <c r="M10" i="6"/>
  <c r="E10" i="6"/>
  <c r="J10" i="6"/>
  <c r="D13" i="6"/>
  <c r="L13" i="6"/>
  <c r="M13" i="6"/>
  <c r="J13" i="6"/>
  <c r="G13" i="6"/>
  <c r="P13" i="6"/>
  <c r="H13" i="6"/>
  <c r="F13" i="6"/>
  <c r="I13" i="6"/>
  <c r="O13" i="6"/>
  <c r="E13" i="6"/>
  <c r="N13" i="6"/>
  <c r="G14" i="6"/>
  <c r="P14" i="6"/>
  <c r="J14" i="6"/>
  <c r="H14" i="6"/>
  <c r="K14" i="6"/>
  <c r="O14" i="6"/>
  <c r="F14" i="6"/>
  <c r="D14" i="6"/>
  <c r="E14" i="6"/>
  <c r="M14" i="6"/>
  <c r="N14" i="6"/>
  <c r="I1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Alejandro Pazos</author>
  </authors>
  <commentList>
    <comment ref="D4" authorId="0" shapeId="0" xr:uid="{00000000-0006-0000-0100-000001000000}">
      <text>
        <r>
          <rPr>
            <b/>
            <sz val="8"/>
            <color indexed="81"/>
            <rFont val="Tahoma"/>
          </rPr>
          <t>Es la moneda que se toma de referencia para igualar las demás unidades monetarias.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Alejandro Pazos</author>
    <author>Juan</author>
  </authors>
  <commentList>
    <comment ref="D4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 xml:space="preserve">En la lista desplegable aparecen las fechas en las que usted ingresó la cotización de las monedas (hoja "Datos").
</t>
        </r>
      </text>
    </comment>
    <comment ref="B6" authorId="1" shapeId="0" xr:uid="{00000000-0006-0000-0300-000002000000}">
      <text>
        <r>
          <rPr>
            <sz val="8"/>
            <color indexed="81"/>
            <rFont val="Tahoma"/>
          </rPr>
          <t>Debe colocar el número de unidades que desee convertir.</t>
        </r>
      </text>
    </comment>
  </commentList>
</comments>
</file>

<file path=xl/sharedStrings.xml><?xml version="1.0" encoding="utf-8"?>
<sst xmlns="http://schemas.openxmlformats.org/spreadsheetml/2006/main" count="95" uniqueCount="56">
  <si>
    <t>Cotización Comparativa</t>
  </si>
  <si>
    <t>Nombre</t>
  </si>
  <si>
    <t>Peso Argentino</t>
  </si>
  <si>
    <t>Peso Uruguayo</t>
  </si>
  <si>
    <t>Peso Colombiano</t>
  </si>
  <si>
    <t>Real</t>
  </si>
  <si>
    <t>Argentina</t>
  </si>
  <si>
    <t>Uruguay</t>
  </si>
  <si>
    <t>Colombia</t>
  </si>
  <si>
    <t>Brasil</t>
  </si>
  <si>
    <t>Peso Chileno</t>
  </si>
  <si>
    <t>Chile</t>
  </si>
  <si>
    <t>Venezuela</t>
  </si>
  <si>
    <t>Bolivar</t>
  </si>
  <si>
    <t>Guaraní</t>
  </si>
  <si>
    <t>Paraguay</t>
  </si>
  <si>
    <t>Perú</t>
  </si>
  <si>
    <t>Nuevo Sol</t>
  </si>
  <si>
    <t>Variación</t>
  </si>
  <si>
    <t>Variación  Acumulada</t>
  </si>
  <si>
    <t>Valor Inicial de la serie</t>
  </si>
  <si>
    <t>Moneda de referencia:</t>
  </si>
  <si>
    <t>Dólar</t>
  </si>
  <si>
    <t>Unidad</t>
  </si>
  <si>
    <t>Tabla a la fecha</t>
  </si>
  <si>
    <t>Mexico</t>
  </si>
  <si>
    <t>Peso Mexicano</t>
  </si>
  <si>
    <t>País</t>
  </si>
  <si>
    <t>FECHAS &gt;&gt;</t>
  </si>
  <si>
    <t>Análisis de variación</t>
  </si>
  <si>
    <t>Tabla de conversión de monedas</t>
  </si>
  <si>
    <t>Período 1</t>
  </si>
  <si>
    <t>Período 2</t>
  </si>
  <si>
    <t>Período 3</t>
  </si>
  <si>
    <t>Período 4</t>
  </si>
  <si>
    <t>Período 5</t>
  </si>
  <si>
    <t>Período 6</t>
  </si>
  <si>
    <t>Período 7</t>
  </si>
  <si>
    <t>Período 8</t>
  </si>
  <si>
    <t>Período 9</t>
  </si>
  <si>
    <t>Período 10</t>
  </si>
  <si>
    <t>Período 11</t>
  </si>
  <si>
    <t>Período 12</t>
  </si>
  <si>
    <t>Período 13</t>
  </si>
  <si>
    <t>Período 14</t>
  </si>
  <si>
    <t>Período 15</t>
  </si>
  <si>
    <t>Período 16</t>
  </si>
  <si>
    <t>Período 17</t>
  </si>
  <si>
    <t>Período 18</t>
  </si>
  <si>
    <t>Período 19</t>
  </si>
  <si>
    <t>Período 20</t>
  </si>
  <si>
    <t>Período 21</t>
  </si>
  <si>
    <t>Período 22</t>
  </si>
  <si>
    <t xml:space="preserve"> </t>
  </si>
  <si>
    <t>Nicaragua</t>
  </si>
  <si>
    <t>Cordobas Nicaraguense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</si>
</sst>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dd\-mm\-yy;@"/>
    <numFmt numFmtId="166" formatCode="0.00\ %;[Red]\-0.00\ %"/>
  </numFmts>
  <fonts count="17" x14ac:knownFonts="1">
    <font>
      <sz val="10"/>
      <name val="Arial"/>
    </font>
    <font>
      <sz val="10"/>
      <name val="Arial"/>
    </font>
    <font>
      <b/>
      <sz val="8"/>
      <name val="Tahoma"/>
      <family val="2"/>
    </font>
    <font>
      <b/>
      <sz val="8"/>
      <name val="Arial"/>
      <family val="2"/>
    </font>
    <font>
      <sz val="8"/>
      <name val="Tahoma"/>
      <family val="2"/>
    </font>
    <font>
      <sz val="8"/>
      <color indexed="81"/>
      <name val="Tahoma"/>
    </font>
    <font>
      <b/>
      <sz val="8"/>
      <color indexed="81"/>
      <name val="Tahoma"/>
    </font>
    <font>
      <b/>
      <sz val="8"/>
      <color indexed="81"/>
      <name val="Tahoma"/>
      <family val="2"/>
    </font>
    <font>
      <sz val="8"/>
      <name val="Arial"/>
      <family val="2"/>
    </font>
    <font>
      <b/>
      <sz val="8"/>
      <color indexed="10"/>
      <name val="Tahoma"/>
      <family val="2"/>
    </font>
    <font>
      <b/>
      <sz val="10"/>
      <color indexed="10"/>
      <name val="Arial"/>
      <family val="2"/>
    </font>
    <font>
      <sz val="18"/>
      <color indexed="9"/>
      <name val="Tahoma"/>
      <family val="2"/>
    </font>
    <font>
      <sz val="8"/>
      <color indexed="9"/>
      <name val="Tahoma"/>
      <family val="2"/>
    </font>
    <font>
      <b/>
      <sz val="10"/>
      <color indexed="56"/>
      <name val="Tahoma"/>
      <family val="2"/>
    </font>
    <font>
      <b/>
      <i/>
      <sz val="8"/>
      <color indexed="56"/>
      <name val="Arial"/>
      <family val="2"/>
    </font>
    <font>
      <sz val="8"/>
      <color indexed="56"/>
      <name val="Tahoma"/>
      <family val="2"/>
    </font>
    <font>
      <b/>
      <sz val="8"/>
      <color indexed="56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</fills>
  <borders count="4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22"/>
      </left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55"/>
      </left>
      <right style="medium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thin">
        <color indexed="55"/>
      </top>
      <bottom style="medium">
        <color indexed="55"/>
      </bottom>
      <diagonal/>
    </border>
    <border>
      <left/>
      <right style="medium">
        <color indexed="56"/>
      </right>
      <top/>
      <bottom style="medium">
        <color indexed="56"/>
      </bottom>
      <diagonal/>
    </border>
    <border>
      <left/>
      <right/>
      <top/>
      <bottom style="medium">
        <color indexed="56"/>
      </bottom>
      <diagonal/>
    </border>
    <border>
      <left/>
      <right/>
      <top style="medium">
        <color indexed="63"/>
      </top>
      <bottom/>
      <diagonal/>
    </border>
    <border>
      <left style="medium">
        <color indexed="56"/>
      </left>
      <right/>
      <top/>
      <bottom style="medium">
        <color indexed="56"/>
      </bottom>
      <diagonal/>
    </border>
    <border>
      <left style="medium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thin">
        <color indexed="55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medium">
        <color indexed="22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/>
      <right/>
      <top/>
      <bottom style="thin">
        <color indexed="50"/>
      </bottom>
      <diagonal/>
    </border>
    <border diagonalUp="1">
      <left/>
      <right/>
      <top/>
      <bottom/>
      <diagonal style="thin">
        <color indexed="50"/>
      </diagonal>
    </border>
    <border>
      <left/>
      <right/>
      <top style="thin">
        <color indexed="50"/>
      </top>
      <bottom style="thin">
        <color indexed="50"/>
      </bottom>
      <diagonal/>
    </border>
    <border>
      <left style="thin">
        <color indexed="44"/>
      </left>
      <right style="thin">
        <color indexed="44"/>
      </right>
      <top/>
      <bottom style="thin">
        <color indexed="50"/>
      </bottom>
      <diagonal/>
    </border>
    <border>
      <left/>
      <right style="thin">
        <color indexed="50"/>
      </right>
      <top/>
      <bottom style="thin">
        <color indexed="50"/>
      </bottom>
      <diagonal/>
    </border>
    <border>
      <left style="thin">
        <color indexed="44"/>
      </left>
      <right style="thin">
        <color indexed="44"/>
      </right>
      <top/>
      <bottom/>
      <diagonal/>
    </border>
    <border>
      <left/>
      <right style="thin">
        <color indexed="50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medium">
        <color indexed="9"/>
      </bottom>
      <diagonal/>
    </border>
    <border>
      <left/>
      <right style="medium">
        <color indexed="9"/>
      </right>
      <top style="thin">
        <color indexed="55"/>
      </top>
      <bottom style="medium">
        <color indexed="9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4" fillId="0" borderId="0" xfId="0" applyFont="1"/>
    <xf numFmtId="165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/>
    <xf numFmtId="165" fontId="4" fillId="0" borderId="3" xfId="0" applyNumberFormat="1" applyFont="1" applyBorder="1" applyAlignment="1">
      <alignment horizontal="center"/>
    </xf>
    <xf numFmtId="4" fontId="4" fillId="0" borderId="4" xfId="2" applyNumberFormat="1" applyFont="1" applyBorder="1"/>
    <xf numFmtId="4" fontId="4" fillId="0" borderId="5" xfId="2" applyNumberFormat="1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0" fillId="0" borderId="0" xfId="0" applyAlignment="1">
      <alignment horizontal="center" vertical="center" wrapText="1"/>
    </xf>
    <xf numFmtId="165" fontId="3" fillId="0" borderId="12" xfId="0" applyNumberFormat="1" applyFont="1" applyBorder="1" applyAlignment="1"/>
    <xf numFmtId="4" fontId="4" fillId="0" borderId="13" xfId="0" applyNumberFormat="1" applyFont="1" applyBorder="1"/>
    <xf numFmtId="0" fontId="9" fillId="0" borderId="0" xfId="0" applyFont="1"/>
    <xf numFmtId="0" fontId="10" fillId="0" borderId="0" xfId="0" applyFont="1"/>
    <xf numFmtId="0" fontId="8" fillId="0" borderId="14" xfId="0" applyFont="1" applyBorder="1" applyAlignment="1">
      <alignment horizontal="right" vertical="center"/>
    </xf>
    <xf numFmtId="0" fontId="4" fillId="0" borderId="1" xfId="0" applyFont="1" applyBorder="1"/>
    <xf numFmtId="0" fontId="8" fillId="0" borderId="15" xfId="0" applyFont="1" applyBorder="1" applyAlignment="1">
      <alignment horizontal="right" vertical="center"/>
    </xf>
    <xf numFmtId="0" fontId="4" fillId="0" borderId="16" xfId="0" applyFont="1" applyBorder="1"/>
    <xf numFmtId="0" fontId="4" fillId="0" borderId="13" xfId="0" applyFont="1" applyBorder="1" applyAlignment="1">
      <alignment horizontal="center" vertical="center" wrapText="1"/>
    </xf>
    <xf numFmtId="2" fontId="4" fillId="2" borderId="13" xfId="0" applyNumberFormat="1" applyFont="1" applyFill="1" applyBorder="1" applyAlignment="1">
      <alignment horizontal="right" vertical="center" wrapText="1"/>
    </xf>
    <xf numFmtId="4" fontId="4" fillId="2" borderId="13" xfId="0" applyNumberFormat="1" applyFont="1" applyFill="1" applyBorder="1"/>
    <xf numFmtId="4" fontId="4" fillId="0" borderId="13" xfId="0" applyNumberFormat="1" applyFont="1" applyBorder="1" applyAlignment="1">
      <alignment vertical="center"/>
    </xf>
    <xf numFmtId="4" fontId="4" fillId="0" borderId="17" xfId="0" applyNumberFormat="1" applyFont="1" applyBorder="1" applyAlignment="1">
      <alignment vertical="center"/>
    </xf>
    <xf numFmtId="4" fontId="4" fillId="0" borderId="17" xfId="0" applyNumberFormat="1" applyFont="1" applyBorder="1"/>
    <xf numFmtId="0" fontId="4" fillId="0" borderId="18" xfId="0" applyFont="1" applyBorder="1" applyAlignment="1">
      <alignment horizontal="center" vertical="center" wrapText="1"/>
    </xf>
    <xf numFmtId="2" fontId="4" fillId="2" borderId="18" xfId="0" applyNumberFormat="1" applyFont="1" applyFill="1" applyBorder="1" applyAlignment="1">
      <alignment horizontal="right" vertical="center" wrapText="1"/>
    </xf>
    <xf numFmtId="4" fontId="4" fillId="0" borderId="18" xfId="0" applyNumberFormat="1" applyFont="1" applyBorder="1"/>
    <xf numFmtId="4" fontId="4" fillId="2" borderId="19" xfId="0" applyNumberFormat="1" applyFont="1" applyFill="1" applyBorder="1"/>
    <xf numFmtId="0" fontId="2" fillId="0" borderId="20" xfId="0" applyFont="1" applyBorder="1" applyAlignment="1">
      <alignment horizontal="right"/>
    </xf>
    <xf numFmtId="0" fontId="0" fillId="0" borderId="21" xfId="0" applyBorder="1" applyAlignment="1">
      <alignment horizontal="center" vertical="center" wrapText="1"/>
    </xf>
    <xf numFmtId="0" fontId="2" fillId="0" borderId="21" xfId="0" applyFont="1" applyBorder="1" applyAlignment="1">
      <alignment horizontal="right"/>
    </xf>
    <xf numFmtId="0" fontId="14" fillId="0" borderId="0" xfId="0" applyFont="1"/>
    <xf numFmtId="0" fontId="4" fillId="2" borderId="0" xfId="0" applyFont="1" applyFill="1"/>
    <xf numFmtId="0" fontId="4" fillId="2" borderId="0" xfId="0" applyFont="1" applyFill="1" applyBorder="1"/>
    <xf numFmtId="0" fontId="4" fillId="3" borderId="22" xfId="0" applyFont="1" applyFill="1" applyBorder="1"/>
    <xf numFmtId="0" fontId="12" fillId="3" borderId="22" xfId="0" applyFont="1" applyFill="1" applyBorder="1"/>
    <xf numFmtId="0" fontId="13" fillId="4" borderId="23" xfId="0" applyFont="1" applyFill="1" applyBorder="1" applyAlignment="1">
      <alignment horizontal="center"/>
    </xf>
    <xf numFmtId="165" fontId="16" fillId="4" borderId="24" xfId="0" applyNumberFormat="1" applyFont="1" applyFill="1" applyBorder="1" applyAlignment="1">
      <alignment horizontal="center" vertical="center" wrapText="1"/>
    </xf>
    <xf numFmtId="165" fontId="16" fillId="4" borderId="25" xfId="0" applyNumberFormat="1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/>
    </xf>
    <xf numFmtId="165" fontId="15" fillId="2" borderId="2" xfId="0" applyNumberFormat="1" applyFont="1" applyFill="1" applyBorder="1" applyAlignment="1">
      <alignment horizontal="center"/>
    </xf>
    <xf numFmtId="165" fontId="15" fillId="2" borderId="8" xfId="0" applyNumberFormat="1" applyFont="1" applyFill="1" applyBorder="1" applyAlignment="1">
      <alignment horizontal="center"/>
    </xf>
    <xf numFmtId="0" fontId="16" fillId="4" borderId="29" xfId="0" applyFont="1" applyFill="1" applyBorder="1" applyAlignment="1">
      <alignment horizontal="center" vertical="center" wrapText="1"/>
    </xf>
    <xf numFmtId="0" fontId="16" fillId="4" borderId="3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right"/>
    </xf>
    <xf numFmtId="166" fontId="4" fillId="0" borderId="6" xfId="2" applyNumberFormat="1" applyFont="1" applyBorder="1"/>
    <xf numFmtId="166" fontId="4" fillId="0" borderId="7" xfId="2" applyNumberFormat="1" applyFont="1" applyBorder="1"/>
    <xf numFmtId="166" fontId="4" fillId="0" borderId="8" xfId="2" applyNumberFormat="1" applyFont="1" applyBorder="1"/>
    <xf numFmtId="166" fontId="4" fillId="0" borderId="9" xfId="2" applyNumberFormat="1" applyFont="1" applyBorder="1"/>
    <xf numFmtId="166" fontId="4" fillId="0" borderId="10" xfId="2" applyNumberFormat="1" applyFont="1" applyBorder="1"/>
    <xf numFmtId="166" fontId="4" fillId="0" borderId="11" xfId="2" applyNumberFormat="1" applyFont="1" applyBorder="1"/>
    <xf numFmtId="0" fontId="4" fillId="0" borderId="33" xfId="0" applyFont="1" applyBorder="1"/>
    <xf numFmtId="0" fontId="4" fillId="0" borderId="34" xfId="0" applyFont="1" applyBorder="1"/>
    <xf numFmtId="0" fontId="4" fillId="0" borderId="14" xfId="0" applyFont="1" applyBorder="1" applyAlignment="1">
      <alignment horizontal="right" vertical="center"/>
    </xf>
    <xf numFmtId="2" fontId="4" fillId="0" borderId="35" xfId="0" applyNumberFormat="1" applyFont="1" applyBorder="1" applyAlignment="1">
      <alignment vertical="center"/>
    </xf>
    <xf numFmtId="2" fontId="4" fillId="0" borderId="36" xfId="0" applyNumberFormat="1" applyFont="1" applyBorder="1" applyAlignment="1">
      <alignment vertical="center"/>
    </xf>
    <xf numFmtId="0" fontId="0" fillId="5" borderId="0" xfId="0" applyFill="1" applyBorder="1"/>
    <xf numFmtId="0" fontId="0" fillId="5" borderId="0" xfId="0" applyFill="1"/>
    <xf numFmtId="0" fontId="0" fillId="5" borderId="37" xfId="0" applyFill="1" applyBorder="1"/>
    <xf numFmtId="0" fontId="0" fillId="5" borderId="38" xfId="0" applyFill="1" applyBorder="1"/>
    <xf numFmtId="0" fontId="0" fillId="6" borderId="39" xfId="0" applyFill="1" applyBorder="1"/>
    <xf numFmtId="0" fontId="0" fillId="7" borderId="37" xfId="0" applyFill="1" applyBorder="1"/>
    <xf numFmtId="0" fontId="0" fillId="7" borderId="40" xfId="0" applyFill="1" applyBorder="1"/>
    <xf numFmtId="0" fontId="0" fillId="6" borderId="41" xfId="0" applyFill="1" applyBorder="1"/>
    <xf numFmtId="0" fontId="0" fillId="6" borderId="37" xfId="0" applyFill="1" applyBorder="1"/>
    <xf numFmtId="0" fontId="0" fillId="6" borderId="38" xfId="0" applyFill="1" applyBorder="1"/>
    <xf numFmtId="0" fontId="0" fillId="6" borderId="0" xfId="0" applyFill="1"/>
    <xf numFmtId="0" fontId="0" fillId="7" borderId="0" xfId="0" applyFill="1"/>
    <xf numFmtId="0" fontId="0" fillId="7" borderId="42" xfId="0" applyFill="1" applyBorder="1"/>
    <xf numFmtId="0" fontId="0" fillId="6" borderId="43" xfId="0" applyFill="1" applyBorder="1"/>
    <xf numFmtId="0" fontId="11" fillId="3" borderId="22" xfId="0" applyFont="1" applyFill="1" applyBorder="1" applyAlignment="1">
      <alignment horizontal="left"/>
    </xf>
    <xf numFmtId="0" fontId="4" fillId="0" borderId="32" xfId="0" applyFont="1" applyBorder="1" applyAlignment="1">
      <alignment horizontal="right"/>
    </xf>
    <xf numFmtId="0" fontId="4" fillId="0" borderId="44" xfId="0" applyFont="1" applyBorder="1" applyAlignment="1">
      <alignment horizontal="right"/>
    </xf>
    <xf numFmtId="0" fontId="16" fillId="4" borderId="28" xfId="0" applyFont="1" applyFill="1" applyBorder="1" applyAlignment="1">
      <alignment horizontal="center"/>
    </xf>
    <xf numFmtId="0" fontId="16" fillId="4" borderId="45" xfId="0" applyFont="1" applyFill="1" applyBorder="1" applyAlignment="1">
      <alignment horizontal="center"/>
    </xf>
    <xf numFmtId="165" fontId="3" fillId="8" borderId="46" xfId="0" applyNumberFormat="1" applyFont="1" applyFill="1" applyBorder="1" applyAlignment="1">
      <alignment horizontal="center"/>
    </xf>
    <xf numFmtId="165" fontId="3" fillId="8" borderId="47" xfId="0" applyNumberFormat="1" applyFont="1" applyFill="1" applyBorder="1" applyAlignment="1">
      <alignment horizontal="center"/>
    </xf>
  </cellXfs>
  <cellStyles count="3">
    <cellStyle name="Euro" xfId="1" xr:uid="{00000000-0005-0000-0000-000000000000}"/>
    <cellStyle name="Normal" xfId="0" builtinId="0"/>
    <cellStyle name="Porcentaje" xfId="2" builtinId="5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ADD2A8"/>
      <rgbColor rgb="00947C6C"/>
      <rgbColor rgb="009AB0C7"/>
      <rgbColor rgb="00F0F4FF"/>
      <rgbColor rgb="00C0DCBC"/>
      <rgbColor rgb="00886B5C"/>
      <rgbColor rgb="008CAAE7"/>
      <rgbColor rgb="00000080"/>
      <rgbColor rgb="005D77B4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D8DEF8"/>
      <rgbColor rgb="00800080"/>
      <rgbColor rgb="00800000"/>
      <rgbColor rgb="00008080"/>
      <rgbColor rgb="000000FF"/>
      <rgbColor rgb="009D7255"/>
      <rgbColor rgb="00D9EBD7"/>
      <rgbColor rgb="00E7E7D6"/>
      <rgbColor rgb="00FFFF99"/>
      <rgbColor rgb="00688FA6"/>
      <rgbColor rgb="00FFFFE5"/>
      <rgbColor rgb="001F57C6"/>
      <rgbColor rgb="00547F96"/>
      <rgbColor rgb="003366FF"/>
      <rgbColor rgb="005A99B6"/>
      <rgbColor rgb="0089BCD5"/>
      <rgbColor rgb="006486DD"/>
      <rgbColor rgb="00006866"/>
      <rgbColor rgb="006A82DC"/>
      <rgbColor rgb="00EEEDD9"/>
      <rgbColor rgb="00969696"/>
      <rgbColor rgb="00003366"/>
      <rgbColor rgb="00339966"/>
      <rgbColor rgb="00F0EFF1"/>
      <rgbColor rgb="006699CC"/>
      <rgbColor rgb="00C8C8C8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abla de conversi&#243;n'!A1"/><Relationship Id="rId2" Type="http://schemas.openxmlformats.org/officeDocument/2006/relationships/hyperlink" Target="#'An&#225;lisis de Variaci&#243;n'!A1"/><Relationship Id="rId1" Type="http://schemas.openxmlformats.org/officeDocument/2006/relationships/hyperlink" Target="#Datos!A1"/><Relationship Id="rId6" Type="http://schemas.openxmlformats.org/officeDocument/2006/relationships/hyperlink" Target="http://aplicaexcelcontable.com/Alumnos/registrate-ahora-2" TargetMode="External"/><Relationship Id="rId5" Type="http://schemas.openxmlformats.org/officeDocument/2006/relationships/image" Target="../media/image2.png"/><Relationship Id="rId4" Type="http://schemas.openxmlformats.org/officeDocument/2006/relationships/hyperlink" Target="#Important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7</xdr:row>
      <xdr:rowOff>19050</xdr:rowOff>
    </xdr:from>
    <xdr:to>
      <xdr:col>7</xdr:col>
      <xdr:colOff>114300</xdr:colOff>
      <xdr:row>15</xdr:row>
      <xdr:rowOff>76200</xdr:rowOff>
    </xdr:to>
    <xdr:grpSp>
      <xdr:nvGrpSpPr>
        <xdr:cNvPr id="8280" name="Group 12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3076575" y="1066800"/>
          <a:ext cx="447675" cy="1352550"/>
          <a:chOff x="298" y="128"/>
          <a:chExt cx="57" cy="156"/>
        </a:xfrm>
      </xdr:grpSpPr>
      <xdr:sp macro="" textlink="">
        <xdr:nvSpPr>
          <xdr:cNvPr id="8289" name="AutoShape 13">
            <a:extLst>
              <a:ext uri="{FF2B5EF4-FFF2-40B4-BE49-F238E27FC236}">
                <a16:creationId xmlns:a16="http://schemas.microsoft.com/office/drawing/2014/main" id="{00000000-0008-0000-0000-000061200000}"/>
              </a:ext>
            </a:extLst>
          </xdr:cNvPr>
          <xdr:cNvSpPr>
            <a:spLocks noChangeArrowheads="1"/>
          </xdr:cNvSpPr>
        </xdr:nvSpPr>
        <xdr:spPr bwMode="auto">
          <a:xfrm>
            <a:off x="298" y="128"/>
            <a:ext cx="57" cy="88"/>
          </a:xfrm>
          <a:custGeom>
            <a:avLst/>
            <a:gdLst>
              <a:gd name="T0" fmla="*/ 33 w 21600"/>
              <a:gd name="T1" fmla="*/ 0 h 21600"/>
              <a:gd name="T2" fmla="*/ 33 w 21600"/>
              <a:gd name="T3" fmla="*/ 50 h 21600"/>
              <a:gd name="T4" fmla="*/ 8 w 21600"/>
              <a:gd name="T5" fmla="*/ 88 h 21600"/>
              <a:gd name="T6" fmla="*/ 57 w 21600"/>
              <a:gd name="T7" fmla="*/ 25 h 21600"/>
              <a:gd name="T8" fmla="*/ 17694720 60000 65536"/>
              <a:gd name="T9" fmla="*/ 5898240 60000 65536"/>
              <a:gd name="T10" fmla="*/ 5898240 60000 65536"/>
              <a:gd name="T11" fmla="*/ 0 60000 65536"/>
              <a:gd name="T12" fmla="*/ 12505 w 21600"/>
              <a:gd name="T13" fmla="*/ 2945 h 21600"/>
              <a:gd name="T14" fmla="*/ 17053 w 21600"/>
              <a:gd name="T15" fmla="*/ 9327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21600" y="6079"/>
                </a:moveTo>
                <a:lnTo>
                  <a:pt x="12427" y="0"/>
                </a:lnTo>
                <a:lnTo>
                  <a:pt x="12427" y="2945"/>
                </a:lnTo>
                <a:cubicBezTo>
                  <a:pt x="5564" y="2945"/>
                  <a:pt x="0" y="7070"/>
                  <a:pt x="0" y="12158"/>
                </a:cubicBezTo>
                <a:lnTo>
                  <a:pt x="0" y="21600"/>
                </a:lnTo>
                <a:lnTo>
                  <a:pt x="6407" y="21600"/>
                </a:lnTo>
                <a:lnTo>
                  <a:pt x="6407" y="12158"/>
                </a:lnTo>
                <a:cubicBezTo>
                  <a:pt x="6407" y="10532"/>
                  <a:pt x="9102" y="9213"/>
                  <a:pt x="12427" y="9213"/>
                </a:cubicBezTo>
                <a:lnTo>
                  <a:pt x="12427" y="12158"/>
                </a:lnTo>
                <a:lnTo>
                  <a:pt x="21600" y="6079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E5" mc:Ignorable="a14" a14:legacySpreadsheetColorIndex="45"/>
          </a:solidFill>
          <a:ln>
            <a:noFill/>
          </a:ln>
          <a:effectLst>
            <a:outerShdw dist="107763" dir="8100000" algn="ctr" rotWithShape="0">
              <a:srgbClr val="808080">
                <a:alpha val="50000"/>
              </a:srgbClr>
            </a:outerShdw>
          </a:effectLst>
          <a:extLst>
            <a:ext uri="{91240B29-F687-4F45-9708-019B960494DF}">
              <a14:hiddenLine xmlns:a14="http://schemas.microsoft.com/office/drawing/2010/main" w="9525" algn="ctr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290" name="Rectangle 14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Arrowheads="1"/>
          </xdr:cNvSpPr>
        </xdr:nvSpPr>
        <xdr:spPr bwMode="auto">
          <a:xfrm>
            <a:off x="298" y="212"/>
            <a:ext cx="17" cy="72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E5" mc:Ignorable="a14" a14:legacySpreadsheetColorIndex="45"/>
          </a:solidFill>
          <a:ln>
            <a:noFill/>
          </a:ln>
          <a:effectLst>
            <a:outerShdw dist="107763" dir="8100000" algn="ctr" rotWithShape="0">
              <a:srgbClr val="808080">
                <a:alpha val="50000"/>
              </a:srgbClr>
            </a:outerShdw>
          </a:effectLst>
          <a:extLst>
            <a:ext uri="{91240B29-F687-4F45-9708-019B960494DF}">
              <a14:hiddenLine xmlns:a14="http://schemas.microsoft.com/office/drawing/2010/main" w="9525" algn="ctr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7</xdr:col>
      <xdr:colOff>104775</xdr:colOff>
      <xdr:row>6</xdr:row>
      <xdr:rowOff>142875</xdr:rowOff>
    </xdr:from>
    <xdr:to>
      <xdr:col>12</xdr:col>
      <xdr:colOff>561975</xdr:colOff>
      <xdr:row>9</xdr:row>
      <xdr:rowOff>47625</xdr:rowOff>
    </xdr:to>
    <xdr:sp macro="" textlink="">
      <xdr:nvSpPr>
        <xdr:cNvPr id="8207" name="Text Box 15">
          <a:extLst>
            <a:ext uri="{FF2B5EF4-FFF2-40B4-BE49-F238E27FC236}">
              <a16:creationId xmlns:a16="http://schemas.microsoft.com/office/drawing/2014/main" id="{00000000-0008-0000-0000-00000F200000}"/>
            </a:ext>
          </a:extLst>
        </xdr:cNvPr>
        <xdr:cNvSpPr txBox="1">
          <a:spLocks noChangeArrowheads="1"/>
        </xdr:cNvSpPr>
      </xdr:nvSpPr>
      <xdr:spPr bwMode="auto">
        <a:xfrm>
          <a:off x="3514725" y="1057275"/>
          <a:ext cx="37719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es-ES" sz="2200" b="0" i="1" u="none" strike="noStrike" baseline="0">
              <a:solidFill>
                <a:srgbClr val="FFFFE5"/>
              </a:solidFill>
              <a:latin typeface="Arial"/>
              <a:cs typeface="Arial"/>
            </a:rPr>
            <a:t>Equivalencias Monetarias</a:t>
          </a:r>
        </a:p>
      </xdr:txBody>
    </xdr:sp>
    <xdr:clientData/>
  </xdr:twoCellAnchor>
  <xdr:twoCellAnchor>
    <xdr:from>
      <xdr:col>6</xdr:col>
      <xdr:colOff>752475</xdr:colOff>
      <xdr:row>10</xdr:row>
      <xdr:rowOff>104775</xdr:rowOff>
    </xdr:from>
    <xdr:to>
      <xdr:col>9</xdr:col>
      <xdr:colOff>342900</xdr:colOff>
      <xdr:row>12</xdr:row>
      <xdr:rowOff>0</xdr:rowOff>
    </xdr:to>
    <xdr:sp macro="" textlink="">
      <xdr:nvSpPr>
        <xdr:cNvPr id="8208" name="Text Box 16">
          <a:hlinkClick xmlns:r="http://schemas.openxmlformats.org/officeDocument/2006/relationships" r:id="rId1" tooltip="Datos"/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SpPr txBox="1">
          <a:spLocks noChangeArrowheads="1"/>
        </xdr:cNvSpPr>
      </xdr:nvSpPr>
      <xdr:spPr bwMode="auto">
        <a:xfrm>
          <a:off x="3400425" y="1666875"/>
          <a:ext cx="138112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22860" rIns="0" bIns="0" anchor="t" upright="1"/>
        <a:lstStyle/>
        <a:p>
          <a:pPr algn="l" rtl="0">
            <a:defRPr sz="1000"/>
          </a:pPr>
          <a:r>
            <a:rPr lang="es-ES" sz="1000" b="1" i="0" u="none" strike="noStrike" baseline="0">
              <a:solidFill>
                <a:srgbClr val="FFFFE5"/>
              </a:solidFill>
              <a:latin typeface="Wingdings 3"/>
            </a:rPr>
            <a:t>u</a:t>
          </a:r>
          <a:r>
            <a:rPr lang="es-ES" sz="1000" b="1" i="0" u="none" strike="noStrike" baseline="0">
              <a:solidFill>
                <a:srgbClr val="FFFFE5"/>
              </a:solidFill>
              <a:latin typeface="Verdana"/>
              <a:ea typeface="Verdana"/>
              <a:cs typeface="Verdana"/>
            </a:rPr>
            <a:t> </a:t>
          </a:r>
          <a:r>
            <a:rPr lang="es-ES" sz="1000" b="1" i="0" u="sng" strike="noStrike" baseline="0">
              <a:solidFill>
                <a:srgbClr val="FFFFE5"/>
              </a:solidFill>
              <a:latin typeface="Verdana"/>
              <a:ea typeface="Verdana"/>
              <a:cs typeface="Verdana"/>
            </a:rPr>
            <a:t>Datos</a:t>
          </a:r>
        </a:p>
      </xdr:txBody>
    </xdr:sp>
    <xdr:clientData/>
  </xdr:twoCellAnchor>
  <xdr:twoCellAnchor>
    <xdr:from>
      <xdr:col>6</xdr:col>
      <xdr:colOff>752475</xdr:colOff>
      <xdr:row>11</xdr:row>
      <xdr:rowOff>142875</xdr:rowOff>
    </xdr:from>
    <xdr:to>
      <xdr:col>10</xdr:col>
      <xdr:colOff>571500</xdr:colOff>
      <xdr:row>13</xdr:row>
      <xdr:rowOff>38100</xdr:rowOff>
    </xdr:to>
    <xdr:sp macro="" textlink="">
      <xdr:nvSpPr>
        <xdr:cNvPr id="8209" name="Text Box 17">
          <a:hlinkClick xmlns:r="http://schemas.openxmlformats.org/officeDocument/2006/relationships" r:id="rId2" tooltip="Análisis de Variación"/>
          <a:extLst>
            <a:ext uri="{FF2B5EF4-FFF2-40B4-BE49-F238E27FC236}">
              <a16:creationId xmlns:a16="http://schemas.microsoft.com/office/drawing/2014/main" id="{00000000-0008-0000-0000-000011200000}"/>
            </a:ext>
          </a:extLst>
        </xdr:cNvPr>
        <xdr:cNvSpPr txBox="1">
          <a:spLocks noChangeArrowheads="1"/>
        </xdr:cNvSpPr>
      </xdr:nvSpPr>
      <xdr:spPr bwMode="auto">
        <a:xfrm>
          <a:off x="3400425" y="1866900"/>
          <a:ext cx="237172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22860" rIns="0" bIns="0" anchor="t" upright="1"/>
        <a:lstStyle/>
        <a:p>
          <a:pPr algn="l" rtl="0">
            <a:defRPr sz="1000"/>
          </a:pPr>
          <a:r>
            <a:rPr lang="es-ES" sz="1000" b="1" i="0" u="none" strike="noStrike" baseline="0">
              <a:solidFill>
                <a:srgbClr val="FFFFE5"/>
              </a:solidFill>
              <a:latin typeface="Wingdings 3"/>
            </a:rPr>
            <a:t>u</a:t>
          </a:r>
          <a:r>
            <a:rPr lang="es-ES" sz="1000" b="1" i="0" u="none" strike="noStrike" baseline="0">
              <a:solidFill>
                <a:srgbClr val="FFFFE5"/>
              </a:solidFill>
              <a:latin typeface="Verdana"/>
              <a:ea typeface="Verdana"/>
              <a:cs typeface="Verdana"/>
            </a:rPr>
            <a:t> </a:t>
          </a:r>
          <a:r>
            <a:rPr lang="es-ES" sz="1000" b="1" i="0" u="sng" strike="noStrike" baseline="0">
              <a:solidFill>
                <a:srgbClr val="FFFFE5"/>
              </a:solidFill>
              <a:latin typeface="Verdana"/>
              <a:ea typeface="Verdana"/>
              <a:cs typeface="Verdana"/>
            </a:rPr>
            <a:t>Análisis de Variación</a:t>
          </a:r>
        </a:p>
      </xdr:txBody>
    </xdr:sp>
    <xdr:clientData/>
  </xdr:twoCellAnchor>
  <xdr:twoCellAnchor>
    <xdr:from>
      <xdr:col>6</xdr:col>
      <xdr:colOff>647700</xdr:colOff>
      <xdr:row>18</xdr:row>
      <xdr:rowOff>123825</xdr:rowOff>
    </xdr:from>
    <xdr:to>
      <xdr:col>12</xdr:col>
      <xdr:colOff>504825</xdr:colOff>
      <xdr:row>20</xdr:row>
      <xdr:rowOff>85725</xdr:rowOff>
    </xdr:to>
    <xdr:sp macro="" textlink="">
      <xdr:nvSpPr>
        <xdr:cNvPr id="8210" name="Text Box 18">
          <a:extLst>
            <a:ext uri="{FF2B5EF4-FFF2-40B4-BE49-F238E27FC236}">
              <a16:creationId xmlns:a16="http://schemas.microsoft.com/office/drawing/2014/main" id="{00000000-0008-0000-0000-000012200000}"/>
            </a:ext>
          </a:extLst>
        </xdr:cNvPr>
        <xdr:cNvSpPr txBox="1">
          <a:spLocks noChangeArrowheads="1"/>
        </xdr:cNvSpPr>
      </xdr:nvSpPr>
      <xdr:spPr bwMode="auto">
        <a:xfrm>
          <a:off x="3295650" y="2981325"/>
          <a:ext cx="393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endParaRPr lang="es-ES" sz="1500" b="0" i="1" u="none" strike="noStrike" baseline="0">
            <a:solidFill>
              <a:srgbClr val="547F96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es-ES" sz="1500" b="0" i="1" u="none" strike="noStrike" baseline="0">
            <a:solidFill>
              <a:srgbClr val="547F96"/>
            </a:solidFill>
            <a:latin typeface="Verdana"/>
            <a:ea typeface="Verdana"/>
            <a:cs typeface="Verdan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</xdr:row>
          <xdr:rowOff>123825</xdr:rowOff>
        </xdr:from>
        <xdr:to>
          <xdr:col>5</xdr:col>
          <xdr:colOff>390525</xdr:colOff>
          <xdr:row>6</xdr:row>
          <xdr:rowOff>95250</xdr:rowOff>
        </xdr:to>
        <xdr:sp macro="" textlink="">
          <xdr:nvSpPr>
            <xdr:cNvPr id="8211" name="Object 19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id="{00000000-0008-0000-0000-00001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752475</xdr:colOff>
      <xdr:row>13</xdr:row>
      <xdr:rowOff>28575</xdr:rowOff>
    </xdr:from>
    <xdr:to>
      <xdr:col>10</xdr:col>
      <xdr:colOff>285750</xdr:colOff>
      <xdr:row>14</xdr:row>
      <xdr:rowOff>85725</xdr:rowOff>
    </xdr:to>
    <xdr:sp macro="" textlink="">
      <xdr:nvSpPr>
        <xdr:cNvPr id="8212" name="Text Box 20">
          <a:hlinkClick xmlns:r="http://schemas.openxmlformats.org/officeDocument/2006/relationships" r:id="rId3" tooltip="Tabla de Conversión"/>
          <a:extLst>
            <a:ext uri="{FF2B5EF4-FFF2-40B4-BE49-F238E27FC236}">
              <a16:creationId xmlns:a16="http://schemas.microsoft.com/office/drawing/2014/main" id="{00000000-0008-0000-0000-000014200000}"/>
            </a:ext>
          </a:extLst>
        </xdr:cNvPr>
        <xdr:cNvSpPr txBox="1">
          <a:spLocks noChangeArrowheads="1"/>
        </xdr:cNvSpPr>
      </xdr:nvSpPr>
      <xdr:spPr bwMode="auto">
        <a:xfrm>
          <a:off x="3400425" y="2076450"/>
          <a:ext cx="208597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22860" rIns="0" bIns="0" anchor="t" upright="1"/>
        <a:lstStyle/>
        <a:p>
          <a:pPr algn="l" rtl="0">
            <a:defRPr sz="1000"/>
          </a:pPr>
          <a:r>
            <a:rPr lang="es-ES" sz="1000" b="1" i="0" u="none" strike="noStrike" baseline="0">
              <a:solidFill>
                <a:srgbClr val="FFFFE5"/>
              </a:solidFill>
              <a:latin typeface="Wingdings 3"/>
            </a:rPr>
            <a:t>u</a:t>
          </a:r>
          <a:r>
            <a:rPr lang="es-ES" sz="1000" b="1" i="0" u="none" strike="noStrike" baseline="0">
              <a:solidFill>
                <a:srgbClr val="FFFFE5"/>
              </a:solidFill>
              <a:latin typeface="Verdana"/>
              <a:ea typeface="Verdana"/>
              <a:cs typeface="Verdana"/>
            </a:rPr>
            <a:t> </a:t>
          </a:r>
          <a:r>
            <a:rPr lang="es-ES" sz="1000" b="1" i="0" u="sng" strike="noStrike" baseline="0">
              <a:solidFill>
                <a:srgbClr val="FFFFE5"/>
              </a:solidFill>
              <a:latin typeface="Verdana"/>
              <a:ea typeface="Verdana"/>
              <a:cs typeface="Verdana"/>
            </a:rPr>
            <a:t>Tabla de Conversión</a:t>
          </a:r>
        </a:p>
      </xdr:txBody>
    </xdr:sp>
    <xdr:clientData/>
  </xdr:twoCellAnchor>
  <xdr:twoCellAnchor>
    <xdr:from>
      <xdr:col>6</xdr:col>
      <xdr:colOff>752475</xdr:colOff>
      <xdr:row>14</xdr:row>
      <xdr:rowOff>66675</xdr:rowOff>
    </xdr:from>
    <xdr:to>
      <xdr:col>9</xdr:col>
      <xdr:colOff>523875</xdr:colOff>
      <xdr:row>15</xdr:row>
      <xdr:rowOff>123825</xdr:rowOff>
    </xdr:to>
    <xdr:sp macro="" textlink="">
      <xdr:nvSpPr>
        <xdr:cNvPr id="8213" name="Text Box 21">
          <a:hlinkClick xmlns:r="http://schemas.openxmlformats.org/officeDocument/2006/relationships" r:id="rId4" tooltip="Importante"/>
          <a:extLst>
            <a:ext uri="{FF2B5EF4-FFF2-40B4-BE49-F238E27FC236}">
              <a16:creationId xmlns:a16="http://schemas.microsoft.com/office/drawing/2014/main" id="{00000000-0008-0000-0000-000015200000}"/>
            </a:ext>
          </a:extLst>
        </xdr:cNvPr>
        <xdr:cNvSpPr txBox="1">
          <a:spLocks noChangeArrowheads="1"/>
        </xdr:cNvSpPr>
      </xdr:nvSpPr>
      <xdr:spPr bwMode="auto">
        <a:xfrm>
          <a:off x="3400425" y="2276475"/>
          <a:ext cx="1562100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22860" rIns="0" bIns="0" anchor="t" upright="1"/>
        <a:lstStyle/>
        <a:p>
          <a:pPr algn="l" rtl="0">
            <a:defRPr sz="1000"/>
          </a:pPr>
          <a:r>
            <a:rPr lang="es-ES" sz="1000" b="1" i="0" u="none" strike="noStrike" baseline="0">
              <a:solidFill>
                <a:srgbClr val="FFFFE5"/>
              </a:solidFill>
              <a:latin typeface="Wingdings 3"/>
            </a:rPr>
            <a:t>u</a:t>
          </a:r>
          <a:r>
            <a:rPr lang="es-ES" sz="1000" b="1" i="0" u="none" strike="noStrike" baseline="0">
              <a:solidFill>
                <a:srgbClr val="FFFFE5"/>
              </a:solidFill>
              <a:latin typeface="Verdana"/>
              <a:ea typeface="Verdana"/>
              <a:cs typeface="Verdana"/>
            </a:rPr>
            <a:t> </a:t>
          </a:r>
          <a:r>
            <a:rPr lang="es-ES" sz="1000" b="1" i="0" u="sng" strike="noStrike" baseline="0">
              <a:solidFill>
                <a:srgbClr val="FFFFE5"/>
              </a:solidFill>
              <a:latin typeface="Verdana"/>
              <a:ea typeface="Verdana"/>
              <a:cs typeface="Verdana"/>
            </a:rPr>
            <a:t>Importante</a:t>
          </a:r>
        </a:p>
      </xdr:txBody>
    </xdr:sp>
    <xdr:clientData/>
  </xdr:twoCellAnchor>
  <xdr:twoCellAnchor editAs="oneCell">
    <xdr:from>
      <xdr:col>0</xdr:col>
      <xdr:colOff>0</xdr:colOff>
      <xdr:row>3</xdr:row>
      <xdr:rowOff>9525</xdr:rowOff>
    </xdr:from>
    <xdr:to>
      <xdr:col>4</xdr:col>
      <xdr:colOff>66675</xdr:colOff>
      <xdr:row>30</xdr:row>
      <xdr:rowOff>142875</xdr:rowOff>
    </xdr:to>
    <xdr:pic>
      <xdr:nvPicPr>
        <xdr:cNvPr id="8287" name="Imagen 1">
          <a:extLst>
            <a:ext uri="{FF2B5EF4-FFF2-40B4-BE49-F238E27FC236}">
              <a16:creationId xmlns:a16="http://schemas.microsoft.com/office/drawing/2014/main" id="{00000000-0008-0000-0000-00005F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6725"/>
          <a:ext cx="179070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523874</xdr:colOff>
      <xdr:row>23</xdr:row>
      <xdr:rowOff>142875</xdr:rowOff>
    </xdr:from>
    <xdr:to>
      <xdr:col>19</xdr:col>
      <xdr:colOff>152399</xdr:colOff>
      <xdr:row>26</xdr:row>
      <xdr:rowOff>57150</xdr:rowOff>
    </xdr:to>
    <xdr:sp macro="" textlink="">
      <xdr:nvSpPr>
        <xdr:cNvPr id="3" name="CuadroTexto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409824" y="3781425"/>
          <a:ext cx="98012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600" b="1">
              <a:solidFill>
                <a:srgbClr val="FF0000"/>
              </a:solidFill>
            </a:rPr>
            <a:t>Haz Clic aqui y</a:t>
          </a:r>
          <a:r>
            <a:rPr lang="es-ES" sz="1600" b="1" baseline="0">
              <a:solidFill>
                <a:srgbClr val="FF0000"/>
              </a:solidFill>
            </a:rPr>
            <a:t> Descarga los Videos Tutoriales de Como Crar Tu Sistema de Gestion - Facturacion e Inventario</a:t>
          </a:r>
          <a:endParaRPr lang="es-ES" sz="16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aja%20y%20Banco%20con%20Excel/Archivos/Hechos/Hechos/Sistema%20Vendedor%20Controller/Hechos/Sist%20Vi&#225;ticos/Rendimiento%20de%20Viaticos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itorial\c\Documents%20and%20Settings\Jor\Mis%20documentos\Omicron\Libro%20Caja%20y%20Banco\Hechos\Recib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ú"/>
      <sheetName val="Datos"/>
      <sheetName val="Conceptos de Gastos"/>
      <sheetName val="Rendición"/>
      <sheetName val="Análisis"/>
    </sheetNames>
    <sheetDataSet>
      <sheetData sheetId="0" refreshError="1"/>
      <sheetData sheetId="1"/>
      <sheetData sheetId="2">
        <row r="6">
          <cell r="C6" t="str">
            <v>concepto1</v>
          </cell>
        </row>
        <row r="7">
          <cell r="C7" t="str">
            <v>concepto2</v>
          </cell>
        </row>
        <row r="8">
          <cell r="C8" t="str">
            <v>concepto3</v>
          </cell>
        </row>
        <row r="9">
          <cell r="C9" t="str">
            <v>concepto4</v>
          </cell>
        </row>
        <row r="10">
          <cell r="C10" t="str">
            <v>concepto5</v>
          </cell>
        </row>
        <row r="11">
          <cell r="C11" t="str">
            <v>concepto6</v>
          </cell>
        </row>
        <row r="12">
          <cell r="C12" t="str">
            <v>concepto7</v>
          </cell>
        </row>
        <row r="13">
          <cell r="C13" t="str">
            <v>concepto8</v>
          </cell>
        </row>
        <row r="14">
          <cell r="C14" t="str">
            <v>concepto9</v>
          </cell>
        </row>
        <row r="15">
          <cell r="C15" t="str">
            <v>concepto10</v>
          </cell>
        </row>
        <row r="16">
          <cell r="C16" t="str">
            <v>concepto11</v>
          </cell>
        </row>
        <row r="17">
          <cell r="C17" t="str">
            <v>concepto12</v>
          </cell>
        </row>
        <row r="18">
          <cell r="C18" t="str">
            <v>concepto13</v>
          </cell>
        </row>
        <row r="19">
          <cell r="C19" t="str">
            <v>concepto14</v>
          </cell>
        </row>
        <row r="20">
          <cell r="C20" t="str">
            <v>concepto15</v>
          </cell>
        </row>
        <row r="21">
          <cell r="C21" t="str">
            <v>concepto16</v>
          </cell>
        </row>
        <row r="22">
          <cell r="C22" t="str">
            <v>concepto17</v>
          </cell>
        </row>
        <row r="23">
          <cell r="C23" t="str">
            <v>concepto18</v>
          </cell>
        </row>
        <row r="24">
          <cell r="C24" t="str">
            <v>concepto19</v>
          </cell>
        </row>
        <row r="25">
          <cell r="C25" t="str">
            <v>concepto20</v>
          </cell>
        </row>
        <row r="26">
          <cell r="C26" t="str">
            <v>concepto21</v>
          </cell>
        </row>
        <row r="27">
          <cell r="C27" t="str">
            <v>concepto22</v>
          </cell>
        </row>
        <row r="28">
          <cell r="C28" t="str">
            <v>concepto23</v>
          </cell>
        </row>
        <row r="29">
          <cell r="C29" t="str">
            <v>concepto24</v>
          </cell>
        </row>
        <row r="30">
          <cell r="C30" t="str">
            <v>concepto25</v>
          </cell>
        </row>
        <row r="31">
          <cell r="C31" t="str">
            <v>concepto26</v>
          </cell>
        </row>
        <row r="32">
          <cell r="C32" t="str">
            <v>concepto27</v>
          </cell>
        </row>
        <row r="33">
          <cell r="C33" t="str">
            <v>concepto28</v>
          </cell>
        </row>
        <row r="34">
          <cell r="C34" t="str">
            <v>concepto29</v>
          </cell>
        </row>
        <row r="35">
          <cell r="C35" t="str">
            <v>concepto30</v>
          </cell>
        </row>
        <row r="36">
          <cell r="C36" t="str">
            <v>concepto31</v>
          </cell>
        </row>
        <row r="37">
          <cell r="C37" t="str">
            <v>concepto32</v>
          </cell>
        </row>
        <row r="38">
          <cell r="C38" t="str">
            <v>concepto33</v>
          </cell>
        </row>
        <row r="39">
          <cell r="C39" t="str">
            <v>concepto34</v>
          </cell>
        </row>
        <row r="40">
          <cell r="C40" t="str">
            <v>concepto35</v>
          </cell>
        </row>
        <row r="41">
          <cell r="C41" t="str">
            <v>concepto36</v>
          </cell>
        </row>
        <row r="42">
          <cell r="C42" t="str">
            <v>concepto37</v>
          </cell>
        </row>
        <row r="43">
          <cell r="C43" t="str">
            <v>concepto38</v>
          </cell>
        </row>
        <row r="44">
          <cell r="C44" t="str">
            <v>concepto39</v>
          </cell>
        </row>
        <row r="45">
          <cell r="C45" t="str">
            <v>concepto40</v>
          </cell>
        </row>
        <row r="46">
          <cell r="C46" t="str">
            <v>concepto41</v>
          </cell>
        </row>
        <row r="47">
          <cell r="C47" t="str">
            <v>concepto42</v>
          </cell>
        </row>
        <row r="48">
          <cell r="C48" t="str">
            <v>concepto43</v>
          </cell>
        </row>
        <row r="49">
          <cell r="C49" t="str">
            <v>concepto44</v>
          </cell>
        </row>
        <row r="50">
          <cell r="C50" t="str">
            <v>concepto45</v>
          </cell>
        </row>
        <row r="51">
          <cell r="C51" t="str">
            <v>concepto46</v>
          </cell>
        </row>
        <row r="52">
          <cell r="C52" t="str">
            <v>concepto47</v>
          </cell>
        </row>
        <row r="53">
          <cell r="C53" t="str">
            <v>concepto48</v>
          </cell>
        </row>
        <row r="54">
          <cell r="C54" t="str">
            <v>concepto49</v>
          </cell>
        </row>
        <row r="55">
          <cell r="C55" t="str">
            <v>concepto50</v>
          </cell>
        </row>
        <row r="56">
          <cell r="C56" t="str">
            <v>concepto51</v>
          </cell>
        </row>
        <row r="57">
          <cell r="C57" t="str">
            <v>concepto52</v>
          </cell>
        </row>
        <row r="58">
          <cell r="C58" t="str">
            <v>concepto53</v>
          </cell>
        </row>
        <row r="59">
          <cell r="C59" t="str">
            <v>concepto54</v>
          </cell>
        </row>
        <row r="60">
          <cell r="C60" t="str">
            <v>concepto55</v>
          </cell>
        </row>
        <row r="61">
          <cell r="C61" t="str">
            <v>concepto56</v>
          </cell>
        </row>
        <row r="62">
          <cell r="C62" t="str">
            <v>concepto57</v>
          </cell>
        </row>
        <row r="63">
          <cell r="C63" t="str">
            <v>concepto58</v>
          </cell>
        </row>
        <row r="64">
          <cell r="C64" t="str">
            <v>concepto59</v>
          </cell>
        </row>
        <row r="65">
          <cell r="C65" t="str">
            <v>concepto60</v>
          </cell>
        </row>
        <row r="66">
          <cell r="C66" t="str">
            <v>concepto61</v>
          </cell>
        </row>
        <row r="67">
          <cell r="C67" t="str">
            <v>concepto62</v>
          </cell>
        </row>
        <row r="68">
          <cell r="C68" t="str">
            <v>concepto63</v>
          </cell>
        </row>
        <row r="69">
          <cell r="C69" t="str">
            <v>concepto64</v>
          </cell>
        </row>
        <row r="70">
          <cell r="C70" t="str">
            <v>concepto65</v>
          </cell>
        </row>
        <row r="71">
          <cell r="C71" t="str">
            <v>concepto66</v>
          </cell>
        </row>
        <row r="72">
          <cell r="C72" t="str">
            <v>concepto67</v>
          </cell>
        </row>
        <row r="73">
          <cell r="C73" t="str">
            <v>concepto68</v>
          </cell>
        </row>
        <row r="74">
          <cell r="C74" t="str">
            <v>concepto69</v>
          </cell>
        </row>
        <row r="75">
          <cell r="C75" t="str">
            <v>concepto70</v>
          </cell>
        </row>
        <row r="76">
          <cell r="C76" t="str">
            <v>concepto71</v>
          </cell>
        </row>
        <row r="77">
          <cell r="C77" t="str">
            <v>concepto72</v>
          </cell>
        </row>
        <row r="78">
          <cell r="C78" t="str">
            <v>concepto73</v>
          </cell>
        </row>
        <row r="79">
          <cell r="C79" t="str">
            <v>concepto74</v>
          </cell>
        </row>
        <row r="80">
          <cell r="C80" t="str">
            <v>concepto75</v>
          </cell>
        </row>
        <row r="81">
          <cell r="C81" t="str">
            <v>concepto76</v>
          </cell>
        </row>
        <row r="82">
          <cell r="C82" t="str">
            <v>concepto77</v>
          </cell>
        </row>
        <row r="83">
          <cell r="C83" t="str">
            <v>concepto78</v>
          </cell>
        </row>
        <row r="84">
          <cell r="C84" t="str">
            <v>concepto79</v>
          </cell>
        </row>
        <row r="85">
          <cell r="C85" t="str">
            <v>concepto80</v>
          </cell>
        </row>
        <row r="86">
          <cell r="C86" t="str">
            <v>concepto81</v>
          </cell>
        </row>
        <row r="87">
          <cell r="C87" t="str">
            <v>concepto82</v>
          </cell>
        </row>
        <row r="88">
          <cell r="C88" t="str">
            <v>concepto83</v>
          </cell>
        </row>
        <row r="89">
          <cell r="C89" t="str">
            <v>concepto84</v>
          </cell>
        </row>
        <row r="90">
          <cell r="C90" t="str">
            <v>concepto85</v>
          </cell>
        </row>
        <row r="91">
          <cell r="C91" t="str">
            <v>concepto86</v>
          </cell>
        </row>
        <row r="92">
          <cell r="C92" t="str">
            <v>concepto87</v>
          </cell>
        </row>
        <row r="93">
          <cell r="C93" t="str">
            <v>concepto88</v>
          </cell>
        </row>
        <row r="94">
          <cell r="C94" t="str">
            <v>concepto89</v>
          </cell>
        </row>
        <row r="95">
          <cell r="C95" t="str">
            <v>concepto90</v>
          </cell>
        </row>
        <row r="96">
          <cell r="C96" t="str">
            <v>concepto91</v>
          </cell>
        </row>
        <row r="97">
          <cell r="C97" t="str">
            <v>concepto92</v>
          </cell>
        </row>
        <row r="98">
          <cell r="C98" t="str">
            <v>concepto93</v>
          </cell>
        </row>
        <row r="99">
          <cell r="C99" t="str">
            <v>concepto94</v>
          </cell>
        </row>
        <row r="100">
          <cell r="C100" t="str">
            <v>concepto95</v>
          </cell>
        </row>
        <row r="101">
          <cell r="C101" t="str">
            <v>concepto96</v>
          </cell>
        </row>
        <row r="102">
          <cell r="C102" t="str">
            <v>concepto97</v>
          </cell>
        </row>
        <row r="103">
          <cell r="C103" t="str">
            <v>concepto98</v>
          </cell>
        </row>
        <row r="104">
          <cell r="C104" t="str">
            <v>concepto99</v>
          </cell>
        </row>
        <row r="105">
          <cell r="C105" t="str">
            <v>concepto100</v>
          </cell>
        </row>
        <row r="106">
          <cell r="C106" t="str">
            <v>concepto101</v>
          </cell>
        </row>
        <row r="107">
          <cell r="C107" t="str">
            <v>concepto102</v>
          </cell>
        </row>
        <row r="108">
          <cell r="C108" t="str">
            <v>concepto103</v>
          </cell>
        </row>
        <row r="109">
          <cell r="C109" t="str">
            <v>concepto104</v>
          </cell>
        </row>
        <row r="110">
          <cell r="C110" t="str">
            <v>concepto105</v>
          </cell>
        </row>
        <row r="111">
          <cell r="C111" t="str">
            <v>concepto106</v>
          </cell>
        </row>
        <row r="112">
          <cell r="C112" t="str">
            <v>concepto107</v>
          </cell>
        </row>
        <row r="113">
          <cell r="C113" t="str">
            <v>concepto108</v>
          </cell>
        </row>
        <row r="114">
          <cell r="C114" t="str">
            <v>concepto109</v>
          </cell>
        </row>
        <row r="115">
          <cell r="C115" t="str">
            <v>concepto110</v>
          </cell>
        </row>
        <row r="116">
          <cell r="C116" t="str">
            <v>concepto111</v>
          </cell>
        </row>
        <row r="117">
          <cell r="C117" t="str">
            <v>concepto112</v>
          </cell>
        </row>
        <row r="118">
          <cell r="C118" t="str">
            <v>concepto113</v>
          </cell>
        </row>
        <row r="119">
          <cell r="C119" t="str">
            <v>concepto114</v>
          </cell>
        </row>
        <row r="120">
          <cell r="C120" t="str">
            <v>concepto115</v>
          </cell>
        </row>
        <row r="121">
          <cell r="C121" t="str">
            <v>concepto116</v>
          </cell>
        </row>
        <row r="122">
          <cell r="C122" t="str">
            <v>concepto117</v>
          </cell>
        </row>
        <row r="123">
          <cell r="C123" t="str">
            <v>concepto118</v>
          </cell>
        </row>
        <row r="124">
          <cell r="C124" t="str">
            <v>concepto119</v>
          </cell>
        </row>
        <row r="125">
          <cell r="C125" t="str">
            <v>concepto120</v>
          </cell>
        </row>
        <row r="126">
          <cell r="C126" t="str">
            <v>concepto121</v>
          </cell>
        </row>
        <row r="127">
          <cell r="C127" t="str">
            <v>concepto122</v>
          </cell>
        </row>
        <row r="128">
          <cell r="C128" t="str">
            <v>concepto123</v>
          </cell>
        </row>
        <row r="129">
          <cell r="C129" t="str">
            <v>concepto124</v>
          </cell>
        </row>
        <row r="130">
          <cell r="C130" t="str">
            <v>concepto125</v>
          </cell>
        </row>
        <row r="131">
          <cell r="C131" t="str">
            <v>concepto126</v>
          </cell>
        </row>
        <row r="132">
          <cell r="C132" t="str">
            <v>concepto127</v>
          </cell>
        </row>
        <row r="133">
          <cell r="C133" t="str">
            <v>concepto128</v>
          </cell>
        </row>
        <row r="134">
          <cell r="C134" t="str">
            <v>concepto129</v>
          </cell>
        </row>
        <row r="135">
          <cell r="C135" t="str">
            <v>concepto130</v>
          </cell>
        </row>
        <row r="136">
          <cell r="C136" t="str">
            <v>concepto131</v>
          </cell>
        </row>
        <row r="137">
          <cell r="C137" t="str">
            <v>concepto132</v>
          </cell>
        </row>
        <row r="138">
          <cell r="C138" t="str">
            <v>concepto133</v>
          </cell>
        </row>
        <row r="139">
          <cell r="C139" t="str">
            <v>concepto134</v>
          </cell>
        </row>
        <row r="140">
          <cell r="C140" t="str">
            <v>concepto135</v>
          </cell>
        </row>
        <row r="141">
          <cell r="C141" t="str">
            <v>concepto136</v>
          </cell>
        </row>
        <row r="142">
          <cell r="C142" t="str">
            <v>concepto137</v>
          </cell>
        </row>
        <row r="143">
          <cell r="C143" t="str">
            <v>concepto138</v>
          </cell>
        </row>
        <row r="144">
          <cell r="C144" t="str">
            <v>concepto139</v>
          </cell>
        </row>
        <row r="145">
          <cell r="C145" t="str">
            <v>concepto140</v>
          </cell>
        </row>
        <row r="146">
          <cell r="C146" t="str">
            <v>concepto141</v>
          </cell>
        </row>
        <row r="147">
          <cell r="C147" t="str">
            <v>concepto142</v>
          </cell>
        </row>
        <row r="148">
          <cell r="C148" t="str">
            <v>concepto143</v>
          </cell>
        </row>
        <row r="149">
          <cell r="C149" t="str">
            <v>concepto144</v>
          </cell>
        </row>
        <row r="150">
          <cell r="C150" t="str">
            <v>concepto145</v>
          </cell>
        </row>
        <row r="151">
          <cell r="C151" t="str">
            <v>concepto146</v>
          </cell>
        </row>
        <row r="152">
          <cell r="C152" t="str">
            <v>concepto147</v>
          </cell>
        </row>
        <row r="153">
          <cell r="C153" t="str">
            <v>concepto148</v>
          </cell>
        </row>
        <row r="154">
          <cell r="C154" t="str">
            <v>concepto149</v>
          </cell>
        </row>
        <row r="155">
          <cell r="C155" t="str">
            <v>concepto150</v>
          </cell>
        </row>
        <row r="156">
          <cell r="C156" t="str">
            <v>concepto151</v>
          </cell>
        </row>
        <row r="157">
          <cell r="C157" t="str">
            <v>concepto152</v>
          </cell>
        </row>
        <row r="158">
          <cell r="C158" t="str">
            <v>concepto153</v>
          </cell>
        </row>
        <row r="159">
          <cell r="C159" t="str">
            <v>concepto154</v>
          </cell>
        </row>
        <row r="160">
          <cell r="C160" t="str">
            <v>concepto155</v>
          </cell>
        </row>
        <row r="161">
          <cell r="C161" t="str">
            <v>concepto156</v>
          </cell>
        </row>
        <row r="162">
          <cell r="C162" t="str">
            <v>concepto157</v>
          </cell>
        </row>
        <row r="163">
          <cell r="C163" t="str">
            <v>concepto158</v>
          </cell>
        </row>
        <row r="164">
          <cell r="C164" t="str">
            <v>concepto159</v>
          </cell>
        </row>
        <row r="165">
          <cell r="C165" t="str">
            <v>concepto160</v>
          </cell>
        </row>
        <row r="166">
          <cell r="C166" t="str">
            <v>concepto161</v>
          </cell>
        </row>
        <row r="167">
          <cell r="C167" t="str">
            <v>concepto162</v>
          </cell>
        </row>
        <row r="168">
          <cell r="C168" t="str">
            <v>concepto163</v>
          </cell>
        </row>
        <row r="169">
          <cell r="C169" t="str">
            <v>concepto164</v>
          </cell>
        </row>
        <row r="170">
          <cell r="C170" t="str">
            <v>concepto165</v>
          </cell>
        </row>
        <row r="171">
          <cell r="C171" t="str">
            <v>concepto166</v>
          </cell>
        </row>
        <row r="172">
          <cell r="C172" t="str">
            <v>concepto167</v>
          </cell>
        </row>
        <row r="173">
          <cell r="C173" t="str">
            <v>concepto168</v>
          </cell>
        </row>
        <row r="174">
          <cell r="C174" t="str">
            <v>concepto169</v>
          </cell>
        </row>
        <row r="175">
          <cell r="C175" t="str">
            <v>concepto170</v>
          </cell>
        </row>
        <row r="176">
          <cell r="C176" t="str">
            <v>concepto171</v>
          </cell>
        </row>
        <row r="177">
          <cell r="C177" t="str">
            <v>concepto172</v>
          </cell>
        </row>
        <row r="178">
          <cell r="C178" t="str">
            <v>concepto173</v>
          </cell>
        </row>
        <row r="179">
          <cell r="C179" t="str">
            <v>concepto174</v>
          </cell>
        </row>
        <row r="180">
          <cell r="C180" t="str">
            <v>concepto175</v>
          </cell>
        </row>
        <row r="181">
          <cell r="C181" t="str">
            <v>concepto176</v>
          </cell>
        </row>
        <row r="182">
          <cell r="C182" t="str">
            <v>concepto177</v>
          </cell>
        </row>
        <row r="183">
          <cell r="C183" t="str">
            <v>concepto178</v>
          </cell>
        </row>
        <row r="184">
          <cell r="C184" t="str">
            <v>concepto179</v>
          </cell>
        </row>
        <row r="185">
          <cell r="C185" t="str">
            <v>concepto180</v>
          </cell>
        </row>
        <row r="186">
          <cell r="C186" t="str">
            <v>concepto181</v>
          </cell>
        </row>
        <row r="187">
          <cell r="C187" t="str">
            <v>concepto182</v>
          </cell>
        </row>
        <row r="188">
          <cell r="C188" t="str">
            <v>concepto183</v>
          </cell>
        </row>
        <row r="189">
          <cell r="C189" t="str">
            <v>concepto184</v>
          </cell>
        </row>
        <row r="190">
          <cell r="C190" t="str">
            <v>concepto185</v>
          </cell>
        </row>
        <row r="191">
          <cell r="C191" t="str">
            <v>concepto186</v>
          </cell>
        </row>
        <row r="192">
          <cell r="C192" t="str">
            <v>concepto187</v>
          </cell>
        </row>
        <row r="193">
          <cell r="C193" t="str">
            <v>concepto188</v>
          </cell>
        </row>
        <row r="194">
          <cell r="C194" t="str">
            <v>concepto189</v>
          </cell>
        </row>
        <row r="195">
          <cell r="C195" t="str">
            <v>concepto190</v>
          </cell>
        </row>
        <row r="196">
          <cell r="C196" t="str">
            <v>concepto191</v>
          </cell>
        </row>
        <row r="197">
          <cell r="C197" t="str">
            <v>concepto192</v>
          </cell>
        </row>
        <row r="198">
          <cell r="C198" t="str">
            <v>concepto193</v>
          </cell>
        </row>
        <row r="199">
          <cell r="C199" t="str">
            <v>concepto194</v>
          </cell>
        </row>
        <row r="200">
          <cell r="C200" t="str">
            <v>concepto195</v>
          </cell>
        </row>
        <row r="201">
          <cell r="C201" t="str">
            <v>concepto196</v>
          </cell>
        </row>
        <row r="202">
          <cell r="C202" t="str">
            <v>concepto197</v>
          </cell>
        </row>
        <row r="203">
          <cell r="C203" t="str">
            <v>concepto198</v>
          </cell>
        </row>
        <row r="204">
          <cell r="C204" t="str">
            <v>concepto199</v>
          </cell>
        </row>
        <row r="205">
          <cell r="C205" t="str">
            <v>concepto200</v>
          </cell>
        </row>
        <row r="206">
          <cell r="C206" t="str">
            <v>concepto201</v>
          </cell>
        </row>
        <row r="207">
          <cell r="C207" t="str">
            <v>concepto202</v>
          </cell>
        </row>
        <row r="208">
          <cell r="C208" t="str">
            <v>concepto203</v>
          </cell>
        </row>
        <row r="209">
          <cell r="C209" t="str">
            <v>concepto204</v>
          </cell>
        </row>
        <row r="210">
          <cell r="C210" t="str">
            <v>concepto205</v>
          </cell>
        </row>
        <row r="211">
          <cell r="C211" t="str">
            <v>concepto206</v>
          </cell>
        </row>
        <row r="212">
          <cell r="C212" t="str">
            <v>concepto207</v>
          </cell>
        </row>
        <row r="213">
          <cell r="C213" t="str">
            <v>concepto208</v>
          </cell>
        </row>
        <row r="214">
          <cell r="C214" t="str">
            <v>concepto209</v>
          </cell>
        </row>
        <row r="215">
          <cell r="C215" t="str">
            <v>concepto210</v>
          </cell>
        </row>
        <row r="216">
          <cell r="C216" t="str">
            <v>concepto211</v>
          </cell>
        </row>
        <row r="217">
          <cell r="C217" t="str">
            <v>concepto212</v>
          </cell>
        </row>
        <row r="218">
          <cell r="C218" t="str">
            <v>concepto213</v>
          </cell>
        </row>
        <row r="219">
          <cell r="C219" t="str">
            <v>concepto214</v>
          </cell>
        </row>
        <row r="220">
          <cell r="C220" t="str">
            <v>concepto215</v>
          </cell>
        </row>
        <row r="221">
          <cell r="C221" t="str">
            <v>concepto216</v>
          </cell>
        </row>
        <row r="222">
          <cell r="C222" t="str">
            <v>concepto217</v>
          </cell>
        </row>
        <row r="223">
          <cell r="C223" t="str">
            <v>concepto218</v>
          </cell>
        </row>
        <row r="224">
          <cell r="C224" t="str">
            <v>concepto219</v>
          </cell>
        </row>
        <row r="225">
          <cell r="C225" t="str">
            <v>concepto220</v>
          </cell>
        </row>
        <row r="226">
          <cell r="C226" t="str">
            <v>concepto221</v>
          </cell>
        </row>
        <row r="227">
          <cell r="C227" t="str">
            <v>concepto222</v>
          </cell>
        </row>
        <row r="228">
          <cell r="C228" t="str">
            <v>concepto223</v>
          </cell>
        </row>
        <row r="229">
          <cell r="C229" t="str">
            <v>concepto224</v>
          </cell>
        </row>
        <row r="230">
          <cell r="C230" t="str">
            <v>concepto225</v>
          </cell>
        </row>
        <row r="231">
          <cell r="C231" t="str">
            <v>concepto226</v>
          </cell>
        </row>
        <row r="232">
          <cell r="C232" t="str">
            <v>concepto227</v>
          </cell>
        </row>
        <row r="233">
          <cell r="C233" t="str">
            <v>concepto228</v>
          </cell>
        </row>
        <row r="234">
          <cell r="C234" t="str">
            <v>concepto229</v>
          </cell>
        </row>
        <row r="235">
          <cell r="C235" t="str">
            <v>concepto230</v>
          </cell>
        </row>
        <row r="236">
          <cell r="C236" t="str">
            <v>concepto231</v>
          </cell>
        </row>
        <row r="237">
          <cell r="C237" t="str">
            <v>concepto232</v>
          </cell>
        </row>
        <row r="238">
          <cell r="C238" t="str">
            <v>concepto233</v>
          </cell>
        </row>
        <row r="239">
          <cell r="C239" t="str">
            <v>concepto234</v>
          </cell>
        </row>
        <row r="240">
          <cell r="C240" t="str">
            <v>concepto235</v>
          </cell>
        </row>
        <row r="241">
          <cell r="C241" t="str">
            <v>concepto236</v>
          </cell>
        </row>
        <row r="242">
          <cell r="C242" t="str">
            <v>concepto237</v>
          </cell>
        </row>
        <row r="243">
          <cell r="C243" t="str">
            <v>concepto238</v>
          </cell>
        </row>
        <row r="244">
          <cell r="C244" t="str">
            <v>concepto239</v>
          </cell>
        </row>
        <row r="245">
          <cell r="C245" t="str">
            <v>concepto240</v>
          </cell>
        </row>
        <row r="246">
          <cell r="C246" t="str">
            <v>concepto241</v>
          </cell>
        </row>
        <row r="247">
          <cell r="C247" t="str">
            <v>concepto242</v>
          </cell>
        </row>
        <row r="248">
          <cell r="C248" t="str">
            <v>concepto243</v>
          </cell>
        </row>
        <row r="249">
          <cell r="C249" t="str">
            <v>concepto244</v>
          </cell>
        </row>
        <row r="250">
          <cell r="C250" t="str">
            <v>concepto245</v>
          </cell>
        </row>
        <row r="251">
          <cell r="C251" t="str">
            <v>concepto246</v>
          </cell>
        </row>
        <row r="252">
          <cell r="C252" t="str">
            <v>concepto247</v>
          </cell>
        </row>
        <row r="253">
          <cell r="C253" t="str">
            <v>concepto248</v>
          </cell>
        </row>
        <row r="254">
          <cell r="C254" t="str">
            <v>concepto249</v>
          </cell>
        </row>
        <row r="255">
          <cell r="C255" t="str">
            <v>concepto250</v>
          </cell>
        </row>
        <row r="256">
          <cell r="C256" t="str">
            <v>concepto251</v>
          </cell>
        </row>
        <row r="257">
          <cell r="C257" t="str">
            <v>concepto252</v>
          </cell>
        </row>
        <row r="258">
          <cell r="C258" t="str">
            <v>concepto253</v>
          </cell>
        </row>
        <row r="259">
          <cell r="C259" t="str">
            <v>concepto254</v>
          </cell>
        </row>
        <row r="260">
          <cell r="C260" t="str">
            <v>concepto255</v>
          </cell>
        </row>
        <row r="261">
          <cell r="C261" t="str">
            <v>concepto256</v>
          </cell>
        </row>
        <row r="262">
          <cell r="C262" t="str">
            <v>concepto257</v>
          </cell>
        </row>
        <row r="263">
          <cell r="C263" t="str">
            <v>concepto258</v>
          </cell>
        </row>
        <row r="264">
          <cell r="C264" t="str">
            <v>concepto259</v>
          </cell>
        </row>
        <row r="265">
          <cell r="C265" t="str">
            <v>concepto260</v>
          </cell>
        </row>
        <row r="266">
          <cell r="C266" t="str">
            <v>concepto261</v>
          </cell>
        </row>
        <row r="267">
          <cell r="C267" t="str">
            <v>concepto262</v>
          </cell>
        </row>
        <row r="268">
          <cell r="C268" t="str">
            <v>concepto263</v>
          </cell>
        </row>
        <row r="269">
          <cell r="C269" t="str">
            <v>concepto264</v>
          </cell>
        </row>
        <row r="270">
          <cell r="C270" t="str">
            <v>concepto265</v>
          </cell>
        </row>
        <row r="271">
          <cell r="C271" t="str">
            <v>concepto266</v>
          </cell>
        </row>
        <row r="272">
          <cell r="C272" t="str">
            <v>concepto267</v>
          </cell>
        </row>
        <row r="273">
          <cell r="C273" t="str">
            <v>concepto268</v>
          </cell>
        </row>
        <row r="274">
          <cell r="C274" t="str">
            <v>concepto269</v>
          </cell>
        </row>
        <row r="275">
          <cell r="C275" t="str">
            <v>concepto270</v>
          </cell>
        </row>
        <row r="276">
          <cell r="C276" t="str">
            <v>concepto271</v>
          </cell>
        </row>
        <row r="277">
          <cell r="C277" t="str">
            <v>concepto272</v>
          </cell>
        </row>
        <row r="278">
          <cell r="C278" t="str">
            <v>concepto273</v>
          </cell>
        </row>
        <row r="279">
          <cell r="C279" t="str">
            <v>concepto274</v>
          </cell>
        </row>
        <row r="280">
          <cell r="C280" t="str">
            <v>concepto275</v>
          </cell>
        </row>
        <row r="281">
          <cell r="C281" t="str">
            <v>concepto276</v>
          </cell>
        </row>
        <row r="282">
          <cell r="C282" t="str">
            <v>concepto277</v>
          </cell>
        </row>
        <row r="283">
          <cell r="C283" t="str">
            <v>concepto278</v>
          </cell>
        </row>
        <row r="284">
          <cell r="C284" t="str">
            <v>concepto279</v>
          </cell>
        </row>
        <row r="285">
          <cell r="C285" t="str">
            <v>concepto280</v>
          </cell>
        </row>
        <row r="286">
          <cell r="C286" t="str">
            <v>concepto281</v>
          </cell>
        </row>
        <row r="287">
          <cell r="C287" t="str">
            <v>concepto282</v>
          </cell>
        </row>
        <row r="288">
          <cell r="C288" t="str">
            <v>concepto283</v>
          </cell>
        </row>
        <row r="289">
          <cell r="C289" t="str">
            <v>concepto284</v>
          </cell>
        </row>
        <row r="290">
          <cell r="C290" t="str">
            <v>concepto285</v>
          </cell>
        </row>
        <row r="291">
          <cell r="C291" t="str">
            <v>concepto286</v>
          </cell>
        </row>
        <row r="292">
          <cell r="C292" t="str">
            <v>concepto287</v>
          </cell>
        </row>
        <row r="293">
          <cell r="C293" t="str">
            <v>concepto288</v>
          </cell>
        </row>
        <row r="294">
          <cell r="C294" t="str">
            <v>concepto289</v>
          </cell>
        </row>
        <row r="295">
          <cell r="C295" t="str">
            <v>concepto290</v>
          </cell>
        </row>
        <row r="296">
          <cell r="C296" t="str">
            <v>concepto291</v>
          </cell>
        </row>
        <row r="297">
          <cell r="C297" t="str">
            <v>concepto292</v>
          </cell>
        </row>
        <row r="298">
          <cell r="C298" t="str">
            <v>concepto293</v>
          </cell>
        </row>
        <row r="299">
          <cell r="C299" t="str">
            <v>concepto294</v>
          </cell>
        </row>
        <row r="300">
          <cell r="C300" t="str">
            <v>concepto295</v>
          </cell>
        </row>
        <row r="301">
          <cell r="C301" t="str">
            <v>concepto296</v>
          </cell>
        </row>
        <row r="302">
          <cell r="C302" t="str">
            <v>concepto297</v>
          </cell>
        </row>
        <row r="303">
          <cell r="C303" t="str">
            <v>concepto298</v>
          </cell>
        </row>
        <row r="304">
          <cell r="C304" t="str">
            <v>concepto299</v>
          </cell>
        </row>
        <row r="305">
          <cell r="C305" t="str">
            <v>concepto300</v>
          </cell>
        </row>
        <row r="306">
          <cell r="C306" t="str">
            <v>concepto301</v>
          </cell>
        </row>
      </sheetData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ú"/>
      <sheetName val="Datos"/>
      <sheetName val="Modelo 1"/>
      <sheetName val="Modelo 2"/>
      <sheetName val="Modelo 3"/>
      <sheetName val="Importante"/>
    </sheetNames>
    <sheetDataSet>
      <sheetData sheetId="0" refreshError="1"/>
      <sheetData sheetId="1">
        <row r="4">
          <cell r="E4" t="str">
            <v>6441744</v>
          </cell>
        </row>
        <row r="5">
          <cell r="E5">
            <v>37302</v>
          </cell>
        </row>
        <row r="7">
          <cell r="E7" t="str">
            <v>Omicron System S.A.</v>
          </cell>
        </row>
        <row r="8">
          <cell r="E8" t="str">
            <v>Viamonte 1432 Capital Federal</v>
          </cell>
        </row>
        <row r="9">
          <cell r="E9">
            <v>46054574</v>
          </cell>
        </row>
        <row r="12">
          <cell r="E12" t="str">
            <v>CUIT</v>
          </cell>
          <cell r="F12" t="str">
            <v>30-10283718-3</v>
          </cell>
        </row>
        <row r="13">
          <cell r="E13" t="str">
            <v>Ing. Brutos</v>
          </cell>
          <cell r="F13" t="str">
            <v>908-1982873</v>
          </cell>
        </row>
        <row r="14">
          <cell r="E14" t="str">
            <v>Incio de Actividad</v>
          </cell>
          <cell r="F14" t="str">
            <v>12/6/1998</v>
          </cell>
        </row>
        <row r="18">
          <cell r="E18" t="str">
            <v>Alejandro Adolfo Pazos</v>
          </cell>
        </row>
        <row r="19">
          <cell r="E19" t="str">
            <v xml:space="preserve">Vera 1943 Capital Federal </v>
          </cell>
        </row>
        <row r="21">
          <cell r="F21" t="str">
            <v>Dólares</v>
          </cell>
        </row>
        <row r="25">
          <cell r="E25" t="str">
            <v>Fact</v>
          </cell>
          <cell r="F25">
            <v>100.51</v>
          </cell>
        </row>
        <row r="26">
          <cell r="E26" t="str">
            <v>Fact</v>
          </cell>
          <cell r="F26">
            <v>320</v>
          </cell>
        </row>
        <row r="27">
          <cell r="E27" t="str">
            <v>Nota Débito</v>
          </cell>
          <cell r="F27">
            <v>3000</v>
          </cell>
        </row>
        <row r="36">
          <cell r="E36" t="str">
            <v>Quilmes</v>
          </cell>
          <cell r="F36">
            <v>3256415</v>
          </cell>
          <cell r="G36">
            <v>37302</v>
          </cell>
          <cell r="H36">
            <v>1641</v>
          </cell>
        </row>
        <row r="37">
          <cell r="E37" t="str">
            <v>Frances</v>
          </cell>
          <cell r="F37">
            <v>654614</v>
          </cell>
          <cell r="G37">
            <v>37483</v>
          </cell>
          <cell r="H37">
            <v>154</v>
          </cell>
        </row>
        <row r="38">
          <cell r="E38" t="str">
            <v>Galicia</v>
          </cell>
          <cell r="F38">
            <v>565644</v>
          </cell>
          <cell r="G38">
            <v>37330</v>
          </cell>
          <cell r="H38">
            <v>154</v>
          </cell>
        </row>
        <row r="39">
          <cell r="E39" t="str">
            <v>Citibank</v>
          </cell>
          <cell r="F39">
            <v>3451414</v>
          </cell>
          <cell r="G39">
            <v>37257</v>
          </cell>
          <cell r="H39">
            <v>144</v>
          </cell>
        </row>
        <row r="40">
          <cell r="E40" t="str">
            <v>HSBC</v>
          </cell>
          <cell r="F40">
            <v>3213554</v>
          </cell>
          <cell r="G40">
            <v>37256</v>
          </cell>
          <cell r="H40">
            <v>164</v>
          </cell>
        </row>
        <row r="41">
          <cell r="E41" t="str">
            <v>ABN AMBRO</v>
          </cell>
          <cell r="F41">
            <v>1541456</v>
          </cell>
          <cell r="G41">
            <v>37256</v>
          </cell>
          <cell r="H41">
            <v>354</v>
          </cell>
        </row>
        <row r="42">
          <cell r="E42" t="str">
            <v>Ciudad</v>
          </cell>
          <cell r="F42">
            <v>64441554</v>
          </cell>
          <cell r="G42">
            <v>37256</v>
          </cell>
          <cell r="H42">
            <v>600</v>
          </cell>
        </row>
        <row r="46">
          <cell r="H46">
            <v>209.51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A1:I4"/>
  <sheetViews>
    <sheetView showGridLines="0" showRowColHeaders="0" tabSelected="1" workbookViewId="0">
      <selection activeCell="K21" sqref="K21"/>
    </sheetView>
  </sheetViews>
  <sheetFormatPr baseColWidth="10" defaultRowHeight="12.75" x14ac:dyDescent="0.2"/>
  <cols>
    <col min="1" max="1" width="17.28515625" style="78" customWidth="1"/>
    <col min="2" max="2" width="1.28515625" style="79" customWidth="1"/>
    <col min="3" max="3" width="3.7109375" style="79" customWidth="1"/>
    <col min="4" max="4" width="3.5703125" style="78" customWidth="1"/>
    <col min="5" max="5" width="2.42578125" style="80" customWidth="1"/>
    <col min="6" max="8" width="11.42578125" style="77"/>
    <col min="9" max="9" width="4" style="77" customWidth="1"/>
    <col min="10" max="16384" width="11.42578125" style="77"/>
  </cols>
  <sheetData>
    <row r="1" spans="1:9" s="68" customFormat="1" ht="15" customHeight="1" x14ac:dyDescent="0.2">
      <c r="A1" s="67"/>
      <c r="B1" s="67"/>
      <c r="C1" s="67"/>
      <c r="D1" s="67"/>
      <c r="E1" s="67"/>
      <c r="F1" s="67"/>
    </row>
    <row r="2" spans="1:9" s="68" customFormat="1" x14ac:dyDescent="0.2"/>
    <row r="3" spans="1:9" s="71" customFormat="1" ht="8.25" customHeight="1" x14ac:dyDescent="0.2">
      <c r="A3" s="69"/>
      <c r="B3" s="69"/>
      <c r="C3" s="69"/>
      <c r="D3" s="69"/>
      <c r="E3" s="69"/>
      <c r="F3" s="69"/>
      <c r="G3" s="69"/>
      <c r="H3" s="69"/>
      <c r="I3" s="70"/>
    </row>
    <row r="4" spans="1:9" ht="8.25" customHeight="1" x14ac:dyDescent="0.2">
      <c r="A4" s="72"/>
      <c r="B4" s="73"/>
      <c r="C4" s="73"/>
      <c r="D4" s="72"/>
      <c r="E4" s="74"/>
      <c r="F4" s="75"/>
      <c r="G4" s="75"/>
      <c r="H4" s="75"/>
      <c r="I4" s="76"/>
    </row>
  </sheetData>
  <sheetProtection password="CF7A" sheet="1" objects="1" scenarios="1" selectLockedCells="1"/>
  <phoneticPr fontId="0" type="noConversion"/>
  <pageMargins left="0.75" right="0.75" top="1" bottom="1" header="0" footer="0"/>
  <pageSetup paperSize="9" orientation="portrait" horizontalDpi="200" verticalDpi="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8211" r:id="rId4">
          <objectPr defaultSize="0" autoPict="0" r:id="rId5">
            <anchor moveWithCells="1">
              <from>
                <xdr:col>5</xdr:col>
                <xdr:colOff>95250</xdr:colOff>
                <xdr:row>4</xdr:row>
                <xdr:rowOff>123825</xdr:rowOff>
              </from>
              <to>
                <xdr:col>5</xdr:col>
                <xdr:colOff>390525</xdr:colOff>
                <xdr:row>6</xdr:row>
                <xdr:rowOff>95250</xdr:rowOff>
              </to>
            </anchor>
          </objectPr>
        </oleObject>
      </mc:Choice>
      <mc:Fallback>
        <oleObject progId="MSPhotoEd.3" shapeId="821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B1:Y21"/>
  <sheetViews>
    <sheetView showGridLines="0" zoomScaleNormal="100" workbookViewId="0">
      <pane xSplit="3" ySplit="6" topLeftCell="D7" activePane="bottomRight" state="frozen"/>
      <selection pane="topRight" activeCell="C1" sqref="C1"/>
      <selection pane="bottomLeft" activeCell="A6" sqref="A6"/>
      <selection pane="bottomRight" activeCell="D7" sqref="D7"/>
    </sheetView>
  </sheetViews>
  <sheetFormatPr baseColWidth="10" defaultRowHeight="12.75" x14ac:dyDescent="0.2"/>
  <cols>
    <col min="1" max="1" width="5.42578125" customWidth="1"/>
    <col min="2" max="2" width="8" bestFit="1" customWidth="1"/>
    <col min="3" max="3" width="19.140625" bestFit="1" customWidth="1"/>
    <col min="4" max="4" width="10.140625" bestFit="1" customWidth="1"/>
    <col min="5" max="25" width="8.42578125" bestFit="1" customWidth="1"/>
  </cols>
  <sheetData>
    <row r="1" spans="2:25" s="37" customFormat="1" ht="12.75" customHeight="1" thickBot="1" x14ac:dyDescent="0.2">
      <c r="I1" s="38"/>
      <c r="J1" s="38"/>
      <c r="K1" s="38"/>
      <c r="L1" s="38"/>
      <c r="M1" s="38"/>
    </row>
    <row r="2" spans="2:25" s="39" customFormat="1" ht="24" customHeight="1" x14ac:dyDescent="0.3">
      <c r="B2" s="81" t="s">
        <v>0</v>
      </c>
      <c r="C2" s="81"/>
      <c r="D2" s="81"/>
      <c r="E2" s="81"/>
      <c r="G2" s="40"/>
      <c r="H2" s="40"/>
      <c r="I2" s="40"/>
    </row>
    <row r="4" spans="2:25" ht="13.5" thickBot="1" x14ac:dyDescent="0.25">
      <c r="C4" s="33" t="s">
        <v>21</v>
      </c>
      <c r="D4" s="41" t="s">
        <v>22</v>
      </c>
    </row>
    <row r="5" spans="2:25" ht="13.5" thickBot="1" x14ac:dyDescent="0.25">
      <c r="D5" s="36" t="s">
        <v>28</v>
      </c>
    </row>
    <row r="6" spans="2:25" ht="25.5" customHeight="1" x14ac:dyDescent="0.2">
      <c r="B6" s="42" t="s">
        <v>27</v>
      </c>
      <c r="C6" s="43" t="s">
        <v>1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</row>
    <row r="7" spans="2:25" x14ac:dyDescent="0.2">
      <c r="B7" s="64" t="s">
        <v>6</v>
      </c>
      <c r="C7" s="20" t="s">
        <v>2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62"/>
    </row>
    <row r="8" spans="2:25" x14ac:dyDescent="0.2">
      <c r="B8" s="64" t="s">
        <v>7</v>
      </c>
      <c r="C8" s="20" t="s">
        <v>3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62"/>
    </row>
    <row r="9" spans="2:25" x14ac:dyDescent="0.2">
      <c r="B9" s="64" t="s">
        <v>8</v>
      </c>
      <c r="C9" s="20" t="s">
        <v>4</v>
      </c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62"/>
    </row>
    <row r="10" spans="2:25" x14ac:dyDescent="0.2">
      <c r="B10" s="64" t="s">
        <v>9</v>
      </c>
      <c r="C10" s="20" t="s">
        <v>5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62"/>
    </row>
    <row r="11" spans="2:25" x14ac:dyDescent="0.2">
      <c r="B11" s="64" t="s">
        <v>11</v>
      </c>
      <c r="C11" s="20" t="s">
        <v>10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62"/>
    </row>
    <row r="12" spans="2:25" x14ac:dyDescent="0.2">
      <c r="B12" s="64" t="s">
        <v>12</v>
      </c>
      <c r="C12" s="20" t="s">
        <v>13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62"/>
    </row>
    <row r="13" spans="2:25" x14ac:dyDescent="0.2">
      <c r="B13" s="64" t="s">
        <v>15</v>
      </c>
      <c r="C13" s="20" t="s">
        <v>14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62"/>
    </row>
    <row r="14" spans="2:25" x14ac:dyDescent="0.2">
      <c r="B14" s="64" t="s">
        <v>16</v>
      </c>
      <c r="C14" s="20" t="s">
        <v>17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62"/>
    </row>
    <row r="15" spans="2:25" x14ac:dyDescent="0.2">
      <c r="B15" s="64" t="s">
        <v>25</v>
      </c>
      <c r="C15" s="20" t="s">
        <v>26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62"/>
    </row>
    <row r="16" spans="2:25" x14ac:dyDescent="0.2">
      <c r="B16" s="19" t="s">
        <v>54</v>
      </c>
      <c r="C16" s="20" t="s">
        <v>55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62"/>
    </row>
    <row r="17" spans="2:25" x14ac:dyDescent="0.2">
      <c r="B17" s="19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62"/>
    </row>
    <row r="18" spans="2:25" ht="13.5" thickBot="1" x14ac:dyDescent="0.25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63"/>
    </row>
    <row r="21" spans="2:25" x14ac:dyDescent="0.2">
      <c r="C21" s="18"/>
    </row>
  </sheetData>
  <mergeCells count="1">
    <mergeCell ref="B2:E2"/>
  </mergeCells>
  <phoneticPr fontId="0" type="noConversion"/>
  <pageMargins left="0.75" right="0.75" top="1" bottom="1" header="0" footer="0"/>
  <pageSetup paperSize="9" orientation="landscape" blackAndWhite="1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B1:AT19"/>
  <sheetViews>
    <sheetView showGridLines="0" workbookViewId="0">
      <pane xSplit="3" ySplit="7" topLeftCell="D8" activePane="bottomRight" state="frozen"/>
      <selection pane="topRight" activeCell="D1" sqref="D1"/>
      <selection pane="bottomLeft" activeCell="A6" sqref="A6"/>
      <selection pane="bottomRight" activeCell="D8" sqref="D7:D8"/>
    </sheetView>
  </sheetViews>
  <sheetFormatPr baseColWidth="10" defaultRowHeight="10.5" x14ac:dyDescent="0.15"/>
  <cols>
    <col min="1" max="1" width="2.5703125" style="1" customWidth="1"/>
    <col min="2" max="2" width="8" style="1" bestFit="1" customWidth="1"/>
    <col min="3" max="3" width="17.42578125" style="1" bestFit="1" customWidth="1"/>
    <col min="4" max="4" width="10.85546875" style="1" bestFit="1" customWidth="1"/>
    <col min="5" max="5" width="13.42578125" style="1" bestFit="1" customWidth="1"/>
    <col min="6" max="6" width="7.140625" style="1" bestFit="1" customWidth="1"/>
    <col min="7" max="7" width="8.42578125" style="1" bestFit="1" customWidth="1"/>
    <col min="8" max="8" width="7.140625" style="1" bestFit="1" customWidth="1"/>
    <col min="9" max="9" width="8.42578125" style="1" bestFit="1" customWidth="1"/>
    <col min="10" max="10" width="7.140625" style="1" bestFit="1" customWidth="1"/>
    <col min="11" max="11" width="8.42578125" style="1" bestFit="1" customWidth="1"/>
    <col min="12" max="12" width="7.140625" style="1" bestFit="1" customWidth="1"/>
    <col min="13" max="13" width="8.42578125" style="1" bestFit="1" customWidth="1"/>
    <col min="14" max="14" width="7.140625" style="1" bestFit="1" customWidth="1"/>
    <col min="15" max="15" width="8.42578125" style="1" bestFit="1" customWidth="1"/>
    <col min="16" max="16" width="7.140625" style="1" bestFit="1" customWidth="1"/>
    <col min="17" max="17" width="8.42578125" style="1" bestFit="1" customWidth="1"/>
    <col min="18" max="18" width="7.140625" style="1" bestFit="1" customWidth="1"/>
    <col min="19" max="19" width="8.42578125" style="1" bestFit="1" customWidth="1"/>
    <col min="20" max="20" width="7.140625" style="1" bestFit="1" customWidth="1"/>
    <col min="21" max="21" width="8.42578125" style="1" bestFit="1" customWidth="1"/>
    <col min="22" max="22" width="7.140625" style="1" bestFit="1" customWidth="1"/>
    <col min="23" max="23" width="8.42578125" style="1" bestFit="1" customWidth="1"/>
    <col min="24" max="24" width="7.140625" style="1" bestFit="1" customWidth="1"/>
    <col min="25" max="25" width="8.42578125" style="1" bestFit="1" customWidth="1"/>
    <col min="26" max="26" width="7.140625" style="1" bestFit="1" customWidth="1"/>
    <col min="27" max="27" width="8.42578125" style="1" bestFit="1" customWidth="1"/>
    <col min="28" max="28" width="7.140625" style="1" bestFit="1" customWidth="1"/>
    <col min="29" max="29" width="8.42578125" style="1" bestFit="1" customWidth="1"/>
    <col min="30" max="30" width="7.140625" style="1" bestFit="1" customWidth="1"/>
    <col min="31" max="31" width="8.42578125" style="1" bestFit="1" customWidth="1"/>
    <col min="32" max="32" width="7.140625" style="1" bestFit="1" customWidth="1"/>
    <col min="33" max="33" width="8.42578125" style="1" bestFit="1" customWidth="1"/>
    <col min="34" max="34" width="7.140625" style="1" bestFit="1" customWidth="1"/>
    <col min="35" max="35" width="8.42578125" style="1" bestFit="1" customWidth="1"/>
    <col min="36" max="36" width="7.140625" style="1" bestFit="1" customWidth="1"/>
    <col min="37" max="37" width="8.42578125" style="1" bestFit="1" customWidth="1"/>
    <col min="38" max="38" width="7.140625" style="1" bestFit="1" customWidth="1"/>
    <col min="39" max="39" width="8.42578125" style="1" bestFit="1" customWidth="1"/>
    <col min="40" max="40" width="7.140625" style="1" bestFit="1" customWidth="1"/>
    <col min="41" max="41" width="8.42578125" style="1" bestFit="1" customWidth="1"/>
    <col min="42" max="42" width="7.140625" style="1" bestFit="1" customWidth="1"/>
    <col min="43" max="43" width="8.42578125" style="1" bestFit="1" customWidth="1"/>
    <col min="44" max="44" width="7.140625" style="1" bestFit="1" customWidth="1"/>
    <col min="45" max="45" width="8.42578125" style="1" bestFit="1" customWidth="1"/>
    <col min="46" max="16384" width="11.42578125" style="1"/>
  </cols>
  <sheetData>
    <row r="1" spans="2:46" s="37" customFormat="1" ht="12.75" customHeight="1" thickBot="1" x14ac:dyDescent="0.2">
      <c r="H1" s="38"/>
      <c r="I1" s="38"/>
      <c r="J1" s="38"/>
      <c r="K1" s="38"/>
      <c r="L1" s="38"/>
    </row>
    <row r="2" spans="2:46" s="39" customFormat="1" ht="24" customHeight="1" x14ac:dyDescent="0.3">
      <c r="B2" s="81" t="s">
        <v>29</v>
      </c>
      <c r="C2" s="81"/>
      <c r="D2" s="81"/>
      <c r="E2" s="81"/>
      <c r="F2" s="40"/>
      <c r="G2" s="40"/>
      <c r="H2" s="40"/>
    </row>
    <row r="3" spans="2:46" ht="11.25" thickBot="1" x14ac:dyDescent="0.2"/>
    <row r="4" spans="2:46" x14ac:dyDescent="0.15">
      <c r="B4" s="17"/>
      <c r="D4" s="48" t="s">
        <v>31</v>
      </c>
      <c r="E4" s="48" t="s">
        <v>32</v>
      </c>
      <c r="F4" s="84" t="s">
        <v>33</v>
      </c>
      <c r="G4" s="85"/>
      <c r="H4" s="84" t="s">
        <v>34</v>
      </c>
      <c r="I4" s="85"/>
      <c r="J4" s="84" t="s">
        <v>35</v>
      </c>
      <c r="K4" s="85"/>
      <c r="L4" s="84" t="s">
        <v>36</v>
      </c>
      <c r="M4" s="85"/>
      <c r="N4" s="84" t="s">
        <v>37</v>
      </c>
      <c r="O4" s="85"/>
      <c r="P4" s="84" t="s">
        <v>38</v>
      </c>
      <c r="Q4" s="85"/>
      <c r="R4" s="84" t="s">
        <v>39</v>
      </c>
      <c r="S4" s="85"/>
      <c r="T4" s="84" t="s">
        <v>40</v>
      </c>
      <c r="U4" s="85"/>
      <c r="V4" s="84" t="s">
        <v>41</v>
      </c>
      <c r="W4" s="85"/>
      <c r="X4" s="84" t="s">
        <v>42</v>
      </c>
      <c r="Y4" s="85"/>
      <c r="Z4" s="84" t="s">
        <v>43</v>
      </c>
      <c r="AA4" s="85"/>
      <c r="AB4" s="84" t="s">
        <v>44</v>
      </c>
      <c r="AC4" s="85"/>
      <c r="AD4" s="84" t="s">
        <v>45</v>
      </c>
      <c r="AE4" s="85"/>
      <c r="AF4" s="84" t="s">
        <v>46</v>
      </c>
      <c r="AG4" s="85"/>
      <c r="AH4" s="84" t="s">
        <v>47</v>
      </c>
      <c r="AI4" s="85"/>
      <c r="AJ4" s="84" t="s">
        <v>48</v>
      </c>
      <c r="AK4" s="85"/>
      <c r="AL4" s="84" t="s">
        <v>49</v>
      </c>
      <c r="AM4" s="85"/>
      <c r="AN4" s="84" t="s">
        <v>50</v>
      </c>
      <c r="AO4" s="85"/>
      <c r="AP4" s="84" t="s">
        <v>51</v>
      </c>
      <c r="AQ4" s="85"/>
      <c r="AR4" s="84" t="s">
        <v>52</v>
      </c>
      <c r="AS4" s="85"/>
    </row>
    <row r="5" spans="2:46" x14ac:dyDescent="0.15">
      <c r="D5" s="49">
        <f>+Datos!D6</f>
        <v>0</v>
      </c>
      <c r="E5" s="50" t="str">
        <f>IF(Datos!E6="","",Datos!E6)</f>
        <v/>
      </c>
      <c r="F5" s="50" t="str">
        <f>IF(Datos!F6="","",Datos!F6)</f>
        <v/>
      </c>
      <c r="G5" s="5"/>
      <c r="H5" s="50" t="str">
        <f>IF(Datos!G6="","",Datos!G6)</f>
        <v/>
      </c>
      <c r="I5" s="5"/>
      <c r="J5" s="50" t="str">
        <f>IF(Datos!H6="","",Datos!H6)</f>
        <v/>
      </c>
      <c r="K5" s="5"/>
      <c r="L5" s="50" t="str">
        <f>IF(Datos!I6="","",Datos!I6)</f>
        <v/>
      </c>
      <c r="M5" s="5"/>
      <c r="N5" s="50" t="str">
        <f>IF(Datos!J6="","",Datos!J6)</f>
        <v/>
      </c>
      <c r="O5" s="5"/>
      <c r="P5" s="50" t="str">
        <f>IF(Datos!K6="","",Datos!K6)</f>
        <v/>
      </c>
      <c r="Q5" s="5"/>
      <c r="R5" s="50" t="str">
        <f>IF(Datos!L6="","",Datos!L6)</f>
        <v/>
      </c>
      <c r="S5" s="5"/>
      <c r="T5" s="50" t="str">
        <f>IF(Datos!M6="","",Datos!M6)</f>
        <v/>
      </c>
      <c r="U5" s="5"/>
      <c r="V5" s="50" t="str">
        <f>IF(Datos!N6="","",Datos!N6)</f>
        <v/>
      </c>
      <c r="W5" s="5"/>
      <c r="X5" s="50" t="str">
        <f>IF(Datos!O6="","",Datos!O6)</f>
        <v/>
      </c>
      <c r="Y5" s="5"/>
      <c r="Z5" s="50" t="str">
        <f>IF(Datos!P6="","",Datos!P6)</f>
        <v/>
      </c>
      <c r="AA5" s="5"/>
      <c r="AB5" s="50" t="str">
        <f>IF(Datos!Q6="","",Datos!Q6)</f>
        <v/>
      </c>
      <c r="AC5" s="5"/>
      <c r="AD5" s="50" t="str">
        <f>IF(Datos!R6="","",Datos!R6)</f>
        <v/>
      </c>
      <c r="AE5" s="5"/>
      <c r="AF5" s="50" t="str">
        <f>IF(Datos!S6="","",Datos!S6)</f>
        <v/>
      </c>
      <c r="AG5" s="5"/>
      <c r="AH5" s="50" t="str">
        <f>IF(Datos!T6="","",Datos!T6)</f>
        <v/>
      </c>
      <c r="AI5" s="5"/>
      <c r="AJ5" s="50" t="str">
        <f>IF(Datos!U6="","",Datos!U6)</f>
        <v/>
      </c>
      <c r="AK5" s="5"/>
      <c r="AL5" s="50" t="str">
        <f>IF(Datos!V6="","",Datos!V6)</f>
        <v/>
      </c>
      <c r="AM5" s="5"/>
      <c r="AN5" s="50" t="str">
        <f>IF(Datos!W6="","",Datos!W6)</f>
        <v/>
      </c>
      <c r="AO5" s="5"/>
      <c r="AP5" s="50" t="str">
        <f>IF(Datos!X6="","",Datos!X6)</f>
        <v/>
      </c>
      <c r="AQ5" s="5"/>
      <c r="AR5" s="50" t="str">
        <f>IF(Datos!Y6="","",Datos!Y6)</f>
        <v/>
      </c>
      <c r="AS5" s="5"/>
      <c r="AT5" s="2"/>
    </row>
    <row r="6" spans="2:46" ht="12.75" customHeight="1" thickBot="1" x14ac:dyDescent="0.2">
      <c r="D6" s="4"/>
      <c r="E6" s="55" t="str">
        <f>+Datos!E6-Datos!$D$6&amp;" días acumulados"</f>
        <v>0 días acumulados</v>
      </c>
      <c r="F6" s="82" t="str">
        <f>+Datos!F6-Datos!$D$6&amp;" días acumulados"</f>
        <v>0 días acumulados</v>
      </c>
      <c r="G6" s="83"/>
      <c r="H6" s="82" t="str">
        <f>+Datos!G6-Datos!$D$6&amp;" días acumulados"</f>
        <v>0 días acumulados</v>
      </c>
      <c r="I6" s="83"/>
      <c r="J6" s="82" t="str">
        <f>+Datos!H6-Datos!$D$6&amp;" días acumulados"</f>
        <v>0 días acumulados</v>
      </c>
      <c r="K6" s="83"/>
      <c r="L6" s="82" t="str">
        <f>+Datos!I6-Datos!$D$6&amp;" días acumulados"</f>
        <v>0 días acumulados</v>
      </c>
      <c r="M6" s="83"/>
      <c r="N6" s="82" t="str">
        <f>+Datos!J6-Datos!$D$6&amp;" días acumulados"</f>
        <v>0 días acumulados</v>
      </c>
      <c r="O6" s="83"/>
      <c r="P6" s="82" t="str">
        <f>+Datos!K6-Datos!$D$6&amp;" días acumulados"</f>
        <v>0 días acumulados</v>
      </c>
      <c r="Q6" s="83"/>
      <c r="R6" s="82" t="str">
        <f>+Datos!L6-Datos!$D$6&amp;" días acumulados"</f>
        <v>0 días acumulados</v>
      </c>
      <c r="S6" s="83"/>
      <c r="T6" s="82" t="str">
        <f>+Datos!M6-Datos!$D$6&amp;" días acumulados"</f>
        <v>0 días acumulados</v>
      </c>
      <c r="U6" s="83"/>
      <c r="V6" s="82" t="str">
        <f>+Datos!N6-Datos!$D$6&amp;" días acumulados"</f>
        <v>0 días acumulados</v>
      </c>
      <c r="W6" s="83"/>
      <c r="X6" s="82" t="str">
        <f>+Datos!O6-Datos!$D$6&amp;" días acumulados"</f>
        <v>0 días acumulados</v>
      </c>
      <c r="Y6" s="83"/>
      <c r="Z6" s="82" t="str">
        <f>+Datos!P6-Datos!$D$6&amp;" días acumulados"</f>
        <v>0 días acumulados</v>
      </c>
      <c r="AA6" s="83"/>
      <c r="AB6" s="82" t="str">
        <f>+Datos!Q6-Datos!$D$6&amp;" días acumulados"</f>
        <v>0 días acumulados</v>
      </c>
      <c r="AC6" s="83"/>
      <c r="AD6" s="82" t="str">
        <f>+Datos!R6-Datos!$D$6&amp;" días acumulados"</f>
        <v>0 días acumulados</v>
      </c>
      <c r="AE6" s="83"/>
      <c r="AF6" s="82" t="str">
        <f>+Datos!S6-Datos!$D$6&amp;" días acumulados"</f>
        <v>0 días acumulados</v>
      </c>
      <c r="AG6" s="83"/>
      <c r="AH6" s="82" t="str">
        <f>+Datos!T6-Datos!$D$6&amp;" días acumulados"</f>
        <v>0 días acumulados</v>
      </c>
      <c r="AI6" s="83"/>
      <c r="AJ6" s="82" t="str">
        <f>+Datos!U6-Datos!$D$6&amp;" días acumulados"</f>
        <v>0 días acumulados</v>
      </c>
      <c r="AK6" s="83"/>
      <c r="AL6" s="82" t="str">
        <f>+Datos!V6-Datos!$D$6&amp;" días acumulados"</f>
        <v>0 días acumulados</v>
      </c>
      <c r="AM6" s="83"/>
      <c r="AN6" s="82" t="str">
        <f>+Datos!W6-Datos!$D$6&amp;" días acumulados"</f>
        <v>0 días acumulados</v>
      </c>
      <c r="AO6" s="83"/>
      <c r="AP6" s="82" t="str">
        <f>+Datos!X6-Datos!$D$6&amp;" días acumulados"</f>
        <v>0 días acumulados</v>
      </c>
      <c r="AQ6" s="83"/>
      <c r="AR6" s="82" t="str">
        <f>+Datos!Y6-Datos!$D$6&amp;" días acumulados"</f>
        <v>0 días acumulados</v>
      </c>
      <c r="AS6" s="83"/>
    </row>
    <row r="7" spans="2:46" s="3" customFormat="1" ht="30" customHeight="1" thickBot="1" x14ac:dyDescent="0.25">
      <c r="B7" s="44" t="str">
        <f>Datos!B6</f>
        <v>País</v>
      </c>
      <c r="C7" s="44" t="str">
        <f>Datos!C6</f>
        <v>Nombre</v>
      </c>
      <c r="D7" s="45" t="s">
        <v>20</v>
      </c>
      <c r="E7" s="46" t="s">
        <v>18</v>
      </c>
      <c r="F7" s="46" t="s">
        <v>18</v>
      </c>
      <c r="G7" s="47" t="s">
        <v>19</v>
      </c>
      <c r="H7" s="46" t="s">
        <v>18</v>
      </c>
      <c r="I7" s="47" t="s">
        <v>19</v>
      </c>
      <c r="J7" s="46" t="s">
        <v>18</v>
      </c>
      <c r="K7" s="47" t="s">
        <v>19</v>
      </c>
      <c r="L7" s="46" t="s">
        <v>18</v>
      </c>
      <c r="M7" s="47" t="s">
        <v>19</v>
      </c>
      <c r="N7" s="46" t="s">
        <v>18</v>
      </c>
      <c r="O7" s="47" t="s">
        <v>19</v>
      </c>
      <c r="P7" s="46" t="s">
        <v>18</v>
      </c>
      <c r="Q7" s="47" t="s">
        <v>19</v>
      </c>
      <c r="R7" s="46" t="s">
        <v>18</v>
      </c>
      <c r="S7" s="47" t="s">
        <v>19</v>
      </c>
      <c r="T7" s="46" t="s">
        <v>18</v>
      </c>
      <c r="U7" s="47" t="s">
        <v>19</v>
      </c>
      <c r="V7" s="46" t="s">
        <v>18</v>
      </c>
      <c r="W7" s="47" t="s">
        <v>19</v>
      </c>
      <c r="X7" s="46" t="s">
        <v>18</v>
      </c>
      <c r="Y7" s="47" t="s">
        <v>19</v>
      </c>
      <c r="Z7" s="46" t="s">
        <v>18</v>
      </c>
      <c r="AA7" s="47" t="s">
        <v>19</v>
      </c>
      <c r="AB7" s="46" t="s">
        <v>18</v>
      </c>
      <c r="AC7" s="47" t="s">
        <v>19</v>
      </c>
      <c r="AD7" s="46" t="s">
        <v>18</v>
      </c>
      <c r="AE7" s="47" t="s">
        <v>19</v>
      </c>
      <c r="AF7" s="46" t="s">
        <v>18</v>
      </c>
      <c r="AG7" s="47" t="s">
        <v>19</v>
      </c>
      <c r="AH7" s="46" t="s">
        <v>18</v>
      </c>
      <c r="AI7" s="47" t="s">
        <v>19</v>
      </c>
      <c r="AJ7" s="46" t="s">
        <v>18</v>
      </c>
      <c r="AK7" s="47" t="s">
        <v>19</v>
      </c>
      <c r="AL7" s="46" t="s">
        <v>18</v>
      </c>
      <c r="AM7" s="47" t="s">
        <v>19</v>
      </c>
      <c r="AN7" s="46" t="s">
        <v>18</v>
      </c>
      <c r="AO7" s="47" t="s">
        <v>19</v>
      </c>
      <c r="AP7" s="46" t="s">
        <v>18</v>
      </c>
      <c r="AQ7" s="47" t="s">
        <v>19</v>
      </c>
      <c r="AR7" s="46" t="s">
        <v>18</v>
      </c>
      <c r="AS7" s="47" t="s">
        <v>19</v>
      </c>
    </row>
    <row r="8" spans="2:46" x14ac:dyDescent="0.15">
      <c r="B8" s="8" t="str">
        <f>IF(Datos!B7="","",Datos!B7)</f>
        <v>Argentina</v>
      </c>
      <c r="C8" s="9" t="str">
        <f>IF(Datos!C7="","",Datos!C7)</f>
        <v>Peso Argentino</v>
      </c>
      <c r="D8" s="6" t="str">
        <f>IF((Datos!D7)="","",(Datos!D7))</f>
        <v/>
      </c>
      <c r="E8" s="56" t="str">
        <f>IF(ISERROR(Datos!E7/Datos!$D7),"",IF((Datos!E7/Datos!$D7-1)=-1,"",Datos!E7/Datos!$D7-1))</f>
        <v/>
      </c>
      <c r="F8" s="56" t="str">
        <f>IF(ISERROR(Datos!F7/Datos!E7),"",IF((Datos!F7/Datos!E7-1)=-1,"",(Datos!F7/Datos!E7-1)))</f>
        <v/>
      </c>
      <c r="G8" s="57" t="str">
        <f>IF(ISERROR((Datos!F7/Datos!$D7)),"",IF((Datos!F7/Datos!$D7-1)=-1,"",(Datos!F7/Datos!$D7-1)))</f>
        <v/>
      </c>
      <c r="H8" s="56" t="str">
        <f>IF(ISERROR(Datos!G7/Datos!F7),"",IF((Datos!G7/Datos!F7-1)=-1,"",(Datos!G7/Datos!F7-1)))</f>
        <v/>
      </c>
      <c r="I8" s="57" t="str">
        <f>IF(ISERROR((Datos!G7/Datos!$D7)),"",IF((Datos!G7/Datos!$D7-1)=-1,"",(Datos!G7/Datos!$D7-1)))</f>
        <v/>
      </c>
      <c r="J8" s="56" t="str">
        <f>IF(ISERROR(Datos!H7/Datos!G7),"",IF((Datos!H7/Datos!G7-1)=-1,"",(Datos!H7/Datos!G7-1)))</f>
        <v/>
      </c>
      <c r="K8" s="57" t="str">
        <f>IF(ISERROR((Datos!H7/Datos!$D7)),"",IF((Datos!H7/Datos!$D7-1)=-1,"",(Datos!H7/Datos!$D7-1)))</f>
        <v/>
      </c>
      <c r="L8" s="56" t="str">
        <f>IF(ISERROR(Datos!I7/Datos!H7),"",IF((Datos!I7/Datos!H7-1)=-1,"",(Datos!I7/Datos!H7-1)))</f>
        <v/>
      </c>
      <c r="M8" s="57" t="str">
        <f>IF(ISERROR((Datos!I7/Datos!$D7)),"",IF((Datos!I7/Datos!$D7-1)=-1,"",(Datos!I7/Datos!$D7-1)))</f>
        <v/>
      </c>
      <c r="N8" s="56" t="str">
        <f>IF(ISERROR(Datos!J7/Datos!I7),"",IF((Datos!J7/Datos!I7-1)=-1,"",Datos!J7/Datos!I7-1))</f>
        <v/>
      </c>
      <c r="O8" s="57" t="str">
        <f>IF(ISERROR((Datos!J7/Datos!$D7)),"",IF((Datos!J7/Datos!$D7-1)=-1,"",(Datos!J7/Datos!$D7-1)))</f>
        <v/>
      </c>
      <c r="P8" s="56" t="str">
        <f>IF(ISERROR(Datos!K7/Datos!J7),"",IF((Datos!K7/Datos!J7-1)=-1,"",(Datos!K7/Datos!J7-1)))</f>
        <v/>
      </c>
      <c r="Q8" s="57" t="str">
        <f>IF(ISERROR((Datos!K7/Datos!$D7)),"",IF((Datos!K7/Datos!$D7-1)=-1,"",(Datos!K7/Datos!$D7-1)))</f>
        <v/>
      </c>
      <c r="R8" s="56" t="str">
        <f>IF(ISERROR(Datos!L7/Datos!K7),"",IF((Datos!L7/Datos!K7-1)=-1,"",Datos!L7/Datos!K7-1))</f>
        <v/>
      </c>
      <c r="S8" s="57" t="str">
        <f>IF(ISERROR((Datos!L7/Datos!$D7)),"",IF((Datos!L7/Datos!$D7-1)=-1,"",(Datos!L7/Datos!$D7-1)))</f>
        <v/>
      </c>
      <c r="T8" s="56" t="str">
        <f>IF(ISERROR(Datos!M7/Datos!L7),"",IF((Datos!M7/Datos!L7-1)=-1,"",Datos!M7/Datos!L7-1))</f>
        <v/>
      </c>
      <c r="U8" s="57" t="str">
        <f>IF(ISERROR((Datos!M7/Datos!$D7)),"",IF((Datos!M7/Datos!$D7-1)=-1,"",(Datos!M7/Datos!$D7-1)))</f>
        <v/>
      </c>
      <c r="V8" s="56" t="str">
        <f>IF(ISERROR(Datos!N7/Datos!M7),"",IF((Datos!N7/Datos!M7-1)=-1,"",Datos!N7/Datos!M7-1))</f>
        <v/>
      </c>
      <c r="W8" s="57" t="str">
        <f>IF(ISERROR((Datos!N7/Datos!$D7)),"",IF((Datos!N7/Datos!$D7-1)=-1,"",(Datos!N7/Datos!$D7-1)))</f>
        <v/>
      </c>
      <c r="X8" s="56" t="str">
        <f>IF(ISERROR(Datos!O7/Datos!N7),"",IF((Datos!O7/Datos!N7-1)=-1,"",Datos!O7/Datos!N7-1))</f>
        <v/>
      </c>
      <c r="Y8" s="57" t="str">
        <f>IF(ISERROR((Datos!O7/Datos!$D7)),"",IF((Datos!O7/Datos!$D7-1)=-1,"",(Datos!O7/Datos!$D7-1)))</f>
        <v/>
      </c>
      <c r="Z8" s="56" t="str">
        <f>IF(ISERROR(Datos!P7/Datos!O7),"",IF((Datos!P7/Datos!O7-1)=-1,"",Datos!P7/Datos!O7-1))</f>
        <v/>
      </c>
      <c r="AA8" s="57" t="str">
        <f>IF(ISERROR((Datos!P7/Datos!$D7)),"",IF((Datos!P7/Datos!$D7-1)=-1,"",(Datos!P7/Datos!$D7-1)))</f>
        <v/>
      </c>
      <c r="AB8" s="56" t="str">
        <f>IF(ISERROR(Datos!Q7/Datos!P7),"",IF((Datos!Q7/Datos!P7-1)=-1,"",Datos!Q7/Datos!P7-1))</f>
        <v/>
      </c>
      <c r="AC8" s="57" t="str">
        <f>IF(ISERROR((Datos!Q7/Datos!$D7)),"",IF((Datos!Q7/Datos!$D7-1)=-1,"",(Datos!Q7/Datos!$D7-1)))</f>
        <v/>
      </c>
      <c r="AD8" s="56" t="str">
        <f>IF(ISERROR(Datos!R7/Datos!Q7),"",IF((Datos!R7/Datos!Q7-1)=-1,"",Datos!R7/Datos!Q7-1))</f>
        <v/>
      </c>
      <c r="AE8" s="57" t="str">
        <f>IF(ISERROR((Datos!R7/Datos!$D7)),"",IF((Datos!R7/Datos!$D7-1)=-1,"",(Datos!R7/Datos!$D7-1)))</f>
        <v/>
      </c>
      <c r="AF8" s="56" t="str">
        <f>IF(ISERROR(Datos!S7/Datos!R7),"",IF((Datos!S7/Datos!R7-1)=-1,"",Datos!S7/Datos!R7-1))</f>
        <v/>
      </c>
      <c r="AG8" s="57" t="str">
        <f>IF(ISERROR((Datos!S7/Datos!$D7)),"",IF((Datos!S7/Datos!$D7-1)=-1,"",(Datos!S7/Datos!$D7-1)))</f>
        <v/>
      </c>
      <c r="AH8" s="56" t="str">
        <f>IF(ISERROR(Datos!T7/Datos!S7),"",IF((Datos!T7/Datos!S7-1)=-1,"",Datos!T7/Datos!S7-1))</f>
        <v/>
      </c>
      <c r="AI8" s="57" t="str">
        <f>IF(ISERROR((Datos!T7/Datos!$D7)),"",IF((Datos!T7/Datos!$D7-1)=-1,"",(Datos!T7/Datos!$D7-1)))</f>
        <v/>
      </c>
      <c r="AJ8" s="56" t="str">
        <f>IF(ISERROR(Datos!U7/Datos!T7),"",IF((Datos!U7/Datos!T7-1)=-1,"",Datos!U7/Datos!T7-1))</f>
        <v/>
      </c>
      <c r="AK8" s="57" t="str">
        <f>IF(ISERROR((Datos!U7/Datos!$D7)),"",IF((Datos!U7/Datos!$D7-1)=-1,"",(Datos!U7/Datos!$D7-1)))</f>
        <v/>
      </c>
      <c r="AL8" s="56" t="str">
        <f>IF(ISERROR(Datos!V7/Datos!U7),"",IF((Datos!V7/Datos!U7-1)=-1,"",Datos!V7/Datos!U7-1))</f>
        <v/>
      </c>
      <c r="AM8" s="57" t="str">
        <f>IF(ISERROR((Datos!V7/Datos!$D7)),"",IF((Datos!V7/Datos!$D7-1)=-1,"",(Datos!V7/Datos!$D7-1)))</f>
        <v/>
      </c>
      <c r="AN8" s="56" t="str">
        <f>IF(ISERROR(Datos!W7/Datos!V7),"",IF((Datos!W7/Datos!V7-1)=-1,"",Datos!W7/Datos!V7-1))</f>
        <v/>
      </c>
      <c r="AO8" s="57" t="str">
        <f>IF(ISERROR((Datos!W7/Datos!$D7)),"",IF((Datos!W7/Datos!$D7-1)=-1,"",(Datos!W7/Datos!$D7-1)))</f>
        <v/>
      </c>
      <c r="AP8" s="56" t="str">
        <f>IF(ISERROR(Datos!X7/Datos!W7),"",IF((Datos!X7/Datos!W7-1)=-1,"",Datos!X7/Datos!W7-1))</f>
        <v/>
      </c>
      <c r="AQ8" s="57" t="str">
        <f>IF(ISERROR((Datos!X7/Datos!$D7)),"",IF((Datos!X7/Datos!$D7-1)=-1,"",(Datos!X7/Datos!$D7-1)))</f>
        <v/>
      </c>
      <c r="AR8" s="56" t="str">
        <f>IF(ISERROR(Datos!Y7/Datos!X7),"",IF((Datos!Y7/Datos!X7-1)=-1,"",Datos!Y7/Datos!X7-1))</f>
        <v/>
      </c>
      <c r="AS8" s="57" t="str">
        <f>IF(ISERROR((Datos!Y7/Datos!$D7)),"",IF((Datos!Y7/Datos!$D7-1)=-1,"",(Datos!Y7/Datos!$D7-1)))</f>
        <v/>
      </c>
    </row>
    <row r="9" spans="2:46" x14ac:dyDescent="0.15">
      <c r="B9" s="10" t="str">
        <f>IF(Datos!B8="","",Datos!B8)</f>
        <v>Uruguay</v>
      </c>
      <c r="C9" s="11" t="str">
        <f>IF(Datos!C8="","",Datos!C8)</f>
        <v>Peso Uruguayo</v>
      </c>
      <c r="D9" s="6" t="str">
        <f>IF((Datos!D8)="","",(Datos!D8))</f>
        <v/>
      </c>
      <c r="E9" s="58" t="str">
        <f>IF(ISERROR(Datos!E8/Datos!$D8),"",IF((Datos!E8/Datos!$D8-1)=-1,"",Datos!E8/Datos!$D8-1))</f>
        <v/>
      </c>
      <c r="F9" s="58" t="str">
        <f>IF(ISERROR(Datos!F8/Datos!E8),"",IF((Datos!F8/Datos!E8-1)=-1,"",(Datos!F8/Datos!E8-1)))</f>
        <v/>
      </c>
      <c r="G9" s="59" t="str">
        <f>IF(ISERROR((Datos!F8/Datos!$D8)),"",IF((Datos!F8/Datos!$D8-1)=-1,"",(Datos!F8/Datos!$D8-1)))</f>
        <v/>
      </c>
      <c r="H9" s="58" t="str">
        <f>IF(ISERROR(Datos!G8/Datos!F8),"",IF((Datos!G8/Datos!F8-1)=-1,"",(Datos!G8/Datos!F8-1)))</f>
        <v/>
      </c>
      <c r="I9" s="59" t="str">
        <f>IF(ISERROR((Datos!G8/Datos!$D8)),"",IF((Datos!G8/Datos!$D8-1)=-1,"",(Datos!G8/Datos!$D8-1)))</f>
        <v/>
      </c>
      <c r="J9" s="58" t="str">
        <f>IF(ISERROR(Datos!H8/Datos!G8),"",IF((Datos!H8/Datos!G8-1)=-1,"",(Datos!H8/Datos!G8-1)))</f>
        <v/>
      </c>
      <c r="K9" s="59" t="str">
        <f>IF(ISERROR((Datos!H8/Datos!$D8)),"",IF((Datos!H8/Datos!$D8-1)=-1,"",(Datos!H8/Datos!$D8-1)))</f>
        <v/>
      </c>
      <c r="L9" s="58" t="str">
        <f>IF(ISERROR(Datos!I8/Datos!H8),"",IF((Datos!I8/Datos!H8-1)=-1,"",(Datos!I8/Datos!H8-1)))</f>
        <v/>
      </c>
      <c r="M9" s="59" t="str">
        <f>IF(ISERROR((Datos!I8/Datos!$D8)),"",IF((Datos!I8/Datos!$D8-1)=-1,"",(Datos!I8/Datos!$D8-1)))</f>
        <v/>
      </c>
      <c r="N9" s="58" t="str">
        <f>IF(ISERROR(Datos!J8/Datos!I8),"",IF((Datos!J8/Datos!I8-1)=-1,"",Datos!J8/Datos!I8-1))</f>
        <v/>
      </c>
      <c r="O9" s="59" t="str">
        <f>IF(ISERROR((Datos!J8/Datos!$D8)),"",IF((Datos!J8/Datos!$D8-1)=-1,"",(Datos!J8/Datos!$D8-1)))</f>
        <v/>
      </c>
      <c r="P9" s="58" t="str">
        <f>IF(ISERROR(Datos!K8/Datos!J8),"",IF((Datos!K8/Datos!J8-1)=-1,"",(Datos!K8/Datos!J8-1)))</f>
        <v/>
      </c>
      <c r="Q9" s="59" t="str">
        <f>IF(ISERROR((Datos!K8/Datos!$D8)),"",IF((Datos!K8/Datos!$D8-1)=-1,"",(Datos!K8/Datos!$D8-1)))</f>
        <v/>
      </c>
      <c r="R9" s="58" t="str">
        <f>IF(ISERROR(Datos!L8/Datos!K8),"",IF((Datos!L8/Datos!K8-1)=-1,"",Datos!L8/Datos!K8-1))</f>
        <v/>
      </c>
      <c r="S9" s="59" t="str">
        <f>IF(ISERROR((Datos!L8/Datos!$D8)),"",IF((Datos!L8/Datos!$D8-1)=-1,"",(Datos!L8/Datos!$D8-1)))</f>
        <v/>
      </c>
      <c r="T9" s="58" t="str">
        <f>IF(ISERROR(Datos!M8/Datos!L8),"",IF((Datos!M8/Datos!L8-1)=-1,"",Datos!M8/Datos!L8-1))</f>
        <v/>
      </c>
      <c r="U9" s="59" t="str">
        <f>IF(ISERROR((Datos!M8/Datos!$D8)),"",IF((Datos!M8/Datos!$D8-1)=-1,"",(Datos!M8/Datos!$D8-1)))</f>
        <v/>
      </c>
      <c r="V9" s="58" t="str">
        <f>IF(ISERROR(Datos!N8/Datos!M8),"",IF((Datos!N8/Datos!M8-1)=-1,"",Datos!N8/Datos!M8-1))</f>
        <v/>
      </c>
      <c r="W9" s="59" t="str">
        <f>IF(ISERROR((Datos!N8/Datos!$D8)),"",IF((Datos!N8/Datos!$D8-1)=-1,"",(Datos!N8/Datos!$D8-1)))</f>
        <v/>
      </c>
      <c r="X9" s="58" t="str">
        <f>IF(ISERROR(Datos!O8/Datos!N8),"",IF((Datos!O8/Datos!N8-1)=-1,"",Datos!O8/Datos!N8-1))</f>
        <v/>
      </c>
      <c r="Y9" s="59" t="str">
        <f>IF(ISERROR((Datos!O8/Datos!$D8)),"",IF((Datos!O8/Datos!$D8-1)=-1,"",(Datos!O8/Datos!$D8-1)))</f>
        <v/>
      </c>
      <c r="Z9" s="58" t="str">
        <f>IF(ISERROR(Datos!P8/Datos!O8),"",IF((Datos!P8/Datos!O8-1)=-1,"",Datos!P8/Datos!O8-1))</f>
        <v/>
      </c>
      <c r="AA9" s="59" t="str">
        <f>IF(ISERROR((Datos!P8/Datos!$D8)),"",IF((Datos!P8/Datos!$D8-1)=-1,"",(Datos!P8/Datos!$D8-1)))</f>
        <v/>
      </c>
      <c r="AB9" s="58" t="str">
        <f>IF(ISERROR(Datos!Q8/Datos!P8),"",IF((Datos!Q8/Datos!P8-1)=-1,"",Datos!Q8/Datos!P8-1))</f>
        <v/>
      </c>
      <c r="AC9" s="59" t="str">
        <f>IF(ISERROR((Datos!Q8/Datos!$D8)),"",IF((Datos!Q8/Datos!$D8-1)=-1,"",(Datos!Q8/Datos!$D8-1)))</f>
        <v/>
      </c>
      <c r="AD9" s="58" t="str">
        <f>IF(ISERROR(Datos!R8/Datos!Q8),"",IF((Datos!R8/Datos!Q8-1)=-1,"",Datos!R8/Datos!Q8-1))</f>
        <v/>
      </c>
      <c r="AE9" s="59" t="str">
        <f>IF(ISERROR((Datos!R8/Datos!$D8)),"",IF((Datos!R8/Datos!$D8-1)=-1,"",(Datos!R8/Datos!$D8-1)))</f>
        <v/>
      </c>
      <c r="AF9" s="58" t="str">
        <f>IF(ISERROR(Datos!S8/Datos!R8),"",IF((Datos!S8/Datos!R8-1)=-1,"",Datos!S8/Datos!R8-1))</f>
        <v/>
      </c>
      <c r="AG9" s="59" t="str">
        <f>IF(ISERROR((Datos!S8/Datos!$D8)),"",IF((Datos!S8/Datos!$D8-1)=-1,"",(Datos!S8/Datos!$D8-1)))</f>
        <v/>
      </c>
      <c r="AH9" s="58" t="str">
        <f>IF(ISERROR(Datos!T8/Datos!S8),"",IF((Datos!T8/Datos!S8-1)=-1,"",Datos!T8/Datos!S8-1))</f>
        <v/>
      </c>
      <c r="AI9" s="59" t="str">
        <f>IF(ISERROR((Datos!T8/Datos!$D8)),"",IF((Datos!T8/Datos!$D8-1)=-1,"",(Datos!T8/Datos!$D8-1)))</f>
        <v/>
      </c>
      <c r="AJ9" s="58" t="str">
        <f>IF(ISERROR(Datos!U8/Datos!T8),"",IF((Datos!U8/Datos!T8-1)=-1,"",Datos!U8/Datos!T8-1))</f>
        <v/>
      </c>
      <c r="AK9" s="59" t="str">
        <f>IF(ISERROR((Datos!U8/Datos!$D8)),"",IF((Datos!U8/Datos!$D8-1)=-1,"",(Datos!U8/Datos!$D8-1)))</f>
        <v/>
      </c>
      <c r="AL9" s="58" t="str">
        <f>IF(ISERROR(Datos!V8/Datos!U8),"",IF((Datos!V8/Datos!U8-1)=-1,"",Datos!V8/Datos!U8-1))</f>
        <v/>
      </c>
      <c r="AM9" s="59" t="str">
        <f>IF(ISERROR((Datos!V8/Datos!$D8)),"",IF((Datos!V8/Datos!$D8-1)=-1,"",(Datos!V8/Datos!$D8-1)))</f>
        <v/>
      </c>
      <c r="AN9" s="58" t="str">
        <f>IF(ISERROR(Datos!W8/Datos!V8),"",IF((Datos!W8/Datos!V8-1)=-1,"",Datos!W8/Datos!V8-1))</f>
        <v/>
      </c>
      <c r="AO9" s="59" t="str">
        <f>IF(ISERROR((Datos!W8/Datos!$D8)),"",IF((Datos!W8/Datos!$D8-1)=-1,"",(Datos!W8/Datos!$D8-1)))</f>
        <v/>
      </c>
      <c r="AP9" s="58" t="str">
        <f>IF(ISERROR(Datos!X8/Datos!W8),"",IF((Datos!X8/Datos!W8-1)=-1,"",Datos!X8/Datos!W8-1))</f>
        <v/>
      </c>
      <c r="AQ9" s="59" t="str">
        <f>IF(ISERROR((Datos!X8/Datos!$D8)),"",IF((Datos!X8/Datos!$D8-1)=-1,"",(Datos!X8/Datos!$D8-1)))</f>
        <v/>
      </c>
      <c r="AR9" s="58" t="str">
        <f>IF(ISERROR(Datos!Y8/Datos!X8),"",IF((Datos!Y8/Datos!X8-1)=-1,"",Datos!Y8/Datos!X8-1))</f>
        <v/>
      </c>
      <c r="AS9" s="59" t="str">
        <f>IF(ISERROR((Datos!Y8/Datos!$D8)),"",IF((Datos!Y8/Datos!$D8-1)=-1,"",(Datos!Y8/Datos!$D8-1)))</f>
        <v/>
      </c>
    </row>
    <row r="10" spans="2:46" x14ac:dyDescent="0.15">
      <c r="B10" s="10" t="str">
        <f>IF(Datos!B9="","",Datos!B9)</f>
        <v>Colombia</v>
      </c>
      <c r="C10" s="11" t="str">
        <f>IF(Datos!C9="","",Datos!C9)</f>
        <v>Peso Colombiano</v>
      </c>
      <c r="D10" s="6" t="str">
        <f>IF((Datos!D9)="","",(Datos!D9))</f>
        <v/>
      </c>
      <c r="E10" s="58" t="str">
        <f>IF(ISERROR(Datos!E9/Datos!$D9),"",IF((Datos!E9/Datos!$D9-1)=-1,"",Datos!E9/Datos!$D9-1))</f>
        <v/>
      </c>
      <c r="F10" s="58" t="str">
        <f>IF(ISERROR(Datos!F9/Datos!E9),"",IF((Datos!F9/Datos!E9-1)=-1,"",(Datos!F9/Datos!E9-1)))</f>
        <v/>
      </c>
      <c r="G10" s="59" t="str">
        <f>IF(ISERROR((Datos!F9/Datos!$D9)),"",IF((Datos!F9/Datos!$D9-1)=-1,"",(Datos!F9/Datos!$D9-1)))</f>
        <v/>
      </c>
      <c r="H10" s="58" t="str">
        <f>IF(ISERROR(Datos!G9/Datos!F9),"",IF((Datos!G9/Datos!F9-1)=-1,"",(Datos!G9/Datos!F9-1)))</f>
        <v/>
      </c>
      <c r="I10" s="59" t="str">
        <f>IF(ISERROR((Datos!G9/Datos!$D9)),"",IF((Datos!G9/Datos!$D9-1)=-1,"",(Datos!G9/Datos!$D9-1)))</f>
        <v/>
      </c>
      <c r="J10" s="58" t="str">
        <f>IF(ISERROR(Datos!H9/Datos!G9),"",IF((Datos!H9/Datos!G9-1)=-1,"",(Datos!H9/Datos!G9-1)))</f>
        <v/>
      </c>
      <c r="K10" s="59" t="str">
        <f>IF(ISERROR((Datos!H9/Datos!$D9)),"",IF((Datos!H9/Datos!$D9-1)=-1,"",(Datos!H9/Datos!$D9-1)))</f>
        <v/>
      </c>
      <c r="L10" s="58" t="str">
        <f>IF(ISERROR(Datos!I9/Datos!H9),"",IF((Datos!I9/Datos!H9-1)=-1,"",(Datos!I9/Datos!H9-1)))</f>
        <v/>
      </c>
      <c r="M10" s="59" t="str">
        <f>IF(ISERROR((Datos!I9/Datos!$D9)),"",IF((Datos!I9/Datos!$D9-1)=-1,"",(Datos!I9/Datos!$D9-1)))</f>
        <v/>
      </c>
      <c r="N10" s="58" t="str">
        <f>IF(ISERROR(Datos!J9/Datos!I9),"",IF((Datos!J9/Datos!I9-1)=-1,"",Datos!J9/Datos!I9-1))</f>
        <v/>
      </c>
      <c r="O10" s="59" t="str">
        <f>IF(ISERROR((Datos!J9/Datos!$D9)),"",IF((Datos!J9/Datos!$D9-1)=-1,"",(Datos!J9/Datos!$D9-1)))</f>
        <v/>
      </c>
      <c r="P10" s="58" t="str">
        <f>IF(ISERROR(Datos!K9/Datos!J9),"",IF((Datos!K9/Datos!J9-1)=-1,"",(Datos!K9/Datos!J9-1)))</f>
        <v/>
      </c>
      <c r="Q10" s="59" t="str">
        <f>IF(ISERROR((Datos!K9/Datos!$D9)),"",IF((Datos!K9/Datos!$D9-1)=-1,"",(Datos!K9/Datos!$D9-1)))</f>
        <v/>
      </c>
      <c r="R10" s="58" t="str">
        <f>IF(ISERROR(Datos!L9/Datos!K9),"",IF((Datos!L9/Datos!K9-1)=-1,"",Datos!L9/Datos!K9-1))</f>
        <v/>
      </c>
      <c r="S10" s="59" t="str">
        <f>IF(ISERROR((Datos!L9/Datos!$D9)),"",IF((Datos!L9/Datos!$D9-1)=-1,"",(Datos!L9/Datos!$D9-1)))</f>
        <v/>
      </c>
      <c r="T10" s="58" t="str">
        <f>IF(ISERROR(Datos!M9/Datos!L9),"",IF((Datos!M9/Datos!L9-1)=-1,"",Datos!M9/Datos!L9-1))</f>
        <v/>
      </c>
      <c r="U10" s="59" t="str">
        <f>IF(ISERROR((Datos!M9/Datos!$D9)),"",IF((Datos!M9/Datos!$D9-1)=-1,"",(Datos!M9/Datos!$D9-1)))</f>
        <v/>
      </c>
      <c r="V10" s="58" t="str">
        <f>IF(ISERROR(Datos!N9/Datos!M9),"",IF((Datos!N9/Datos!M9-1)=-1,"",Datos!N9/Datos!M9-1))</f>
        <v/>
      </c>
      <c r="W10" s="59" t="str">
        <f>IF(ISERROR((Datos!N9/Datos!$D9)),"",IF((Datos!N9/Datos!$D9-1)=-1,"",(Datos!N9/Datos!$D9-1)))</f>
        <v/>
      </c>
      <c r="X10" s="58" t="str">
        <f>IF(ISERROR(Datos!O9/Datos!N9),"",IF((Datos!O9/Datos!N9-1)=-1,"",Datos!O9/Datos!N9-1))</f>
        <v/>
      </c>
      <c r="Y10" s="59" t="str">
        <f>IF(ISERROR((Datos!O9/Datos!$D9)),"",IF((Datos!O9/Datos!$D9-1)=-1,"",(Datos!O9/Datos!$D9-1)))</f>
        <v/>
      </c>
      <c r="Z10" s="58" t="str">
        <f>IF(ISERROR(Datos!P9/Datos!O9),"",IF((Datos!P9/Datos!O9-1)=-1,"",Datos!P9/Datos!O9-1))</f>
        <v/>
      </c>
      <c r="AA10" s="59" t="str">
        <f>IF(ISERROR((Datos!P9/Datos!$D9)),"",IF((Datos!P9/Datos!$D9-1)=-1,"",(Datos!P9/Datos!$D9-1)))</f>
        <v/>
      </c>
      <c r="AB10" s="58" t="str">
        <f>IF(ISERROR(Datos!Q9/Datos!P9),"",IF((Datos!Q9/Datos!P9-1)=-1,"",Datos!Q9/Datos!P9-1))</f>
        <v/>
      </c>
      <c r="AC10" s="59" t="str">
        <f>IF(ISERROR((Datos!Q9/Datos!$D9)),"",IF((Datos!Q9/Datos!$D9-1)=-1,"",(Datos!Q9/Datos!$D9-1)))</f>
        <v/>
      </c>
      <c r="AD10" s="58" t="str">
        <f>IF(ISERROR(Datos!R9/Datos!Q9),"",IF((Datos!R9/Datos!Q9-1)=-1,"",Datos!R9/Datos!Q9-1))</f>
        <v/>
      </c>
      <c r="AE10" s="59" t="str">
        <f>IF(ISERROR((Datos!R9/Datos!$D9)),"",IF((Datos!R9/Datos!$D9-1)=-1,"",(Datos!R9/Datos!$D9-1)))</f>
        <v/>
      </c>
      <c r="AF10" s="58" t="str">
        <f>IF(ISERROR(Datos!S9/Datos!R9),"",IF((Datos!S9/Datos!R9-1)=-1,"",Datos!S9/Datos!R9-1))</f>
        <v/>
      </c>
      <c r="AG10" s="59" t="str">
        <f>IF(ISERROR((Datos!S9/Datos!$D9)),"",IF((Datos!S9/Datos!$D9-1)=-1,"",(Datos!S9/Datos!$D9-1)))</f>
        <v/>
      </c>
      <c r="AH10" s="58" t="str">
        <f>IF(ISERROR(Datos!T9/Datos!S9),"",IF((Datos!T9/Datos!S9-1)=-1,"",Datos!T9/Datos!S9-1))</f>
        <v/>
      </c>
      <c r="AI10" s="59" t="str">
        <f>IF(ISERROR((Datos!T9/Datos!$D9)),"",IF((Datos!T9/Datos!$D9-1)=-1,"",(Datos!T9/Datos!$D9-1)))</f>
        <v/>
      </c>
      <c r="AJ10" s="58" t="str">
        <f>IF(ISERROR(Datos!U9/Datos!T9),"",IF((Datos!U9/Datos!T9-1)=-1,"",Datos!U9/Datos!T9-1))</f>
        <v/>
      </c>
      <c r="AK10" s="59" t="str">
        <f>IF(ISERROR((Datos!U9/Datos!$D9)),"",IF((Datos!U9/Datos!$D9-1)=-1,"",(Datos!U9/Datos!$D9-1)))</f>
        <v/>
      </c>
      <c r="AL10" s="58" t="str">
        <f>IF(ISERROR(Datos!V9/Datos!U9),"",IF((Datos!V9/Datos!U9-1)=-1,"",Datos!V9/Datos!U9-1))</f>
        <v/>
      </c>
      <c r="AM10" s="59" t="str">
        <f>IF(ISERROR((Datos!V9/Datos!$D9)),"",IF((Datos!V9/Datos!$D9-1)=-1,"",(Datos!V9/Datos!$D9-1)))</f>
        <v/>
      </c>
      <c r="AN10" s="58" t="str">
        <f>IF(ISERROR(Datos!W9/Datos!V9),"",IF((Datos!W9/Datos!V9-1)=-1,"",Datos!W9/Datos!V9-1))</f>
        <v/>
      </c>
      <c r="AO10" s="59" t="str">
        <f>IF(ISERROR((Datos!W9/Datos!$D9)),"",IF((Datos!W9/Datos!$D9-1)=-1,"",(Datos!W9/Datos!$D9-1)))</f>
        <v/>
      </c>
      <c r="AP10" s="58" t="str">
        <f>IF(ISERROR(Datos!X9/Datos!W9),"",IF((Datos!X9/Datos!W9-1)=-1,"",Datos!X9/Datos!W9-1))</f>
        <v/>
      </c>
      <c r="AQ10" s="59" t="str">
        <f>IF(ISERROR((Datos!X9/Datos!$D9)),"",IF((Datos!X9/Datos!$D9-1)=-1,"",(Datos!X9/Datos!$D9-1)))</f>
        <v/>
      </c>
      <c r="AR10" s="58" t="str">
        <f>IF(ISERROR(Datos!Y9/Datos!X9),"",IF((Datos!Y9/Datos!X9-1)=-1,"",Datos!Y9/Datos!X9-1))</f>
        <v/>
      </c>
      <c r="AS10" s="59" t="str">
        <f>IF(ISERROR((Datos!Y9/Datos!$D9)),"",IF((Datos!Y9/Datos!$D9-1)=-1,"",(Datos!Y9/Datos!$D9-1)))</f>
        <v/>
      </c>
    </row>
    <row r="11" spans="2:46" x14ac:dyDescent="0.15">
      <c r="B11" s="10" t="str">
        <f>IF(Datos!B10="","",Datos!B10)</f>
        <v>Brasil</v>
      </c>
      <c r="C11" s="11" t="str">
        <f>IF(Datos!C10="","",Datos!C10)</f>
        <v>Real</v>
      </c>
      <c r="D11" s="6" t="str">
        <f>IF((Datos!D10)="","",(Datos!D10))</f>
        <v/>
      </c>
      <c r="E11" s="58" t="str">
        <f>IF(ISERROR(Datos!E10/Datos!$D10),"",IF((Datos!E10/Datos!$D10-1)=-1,"",Datos!E10/Datos!$D10-1))</f>
        <v/>
      </c>
      <c r="F11" s="58" t="str">
        <f>IF(ISERROR(Datos!F10/Datos!E10),"",IF((Datos!F10/Datos!E10-1)=-1,"",(Datos!F10/Datos!E10-1)))</f>
        <v/>
      </c>
      <c r="G11" s="59" t="str">
        <f>IF(ISERROR((Datos!F10/Datos!$D10)),"",IF((Datos!F10/Datos!$D10-1)=-1,"",(Datos!F10/Datos!$D10-1)))</f>
        <v/>
      </c>
      <c r="H11" s="58" t="str">
        <f>IF(ISERROR(Datos!G10/Datos!F10),"",IF((Datos!G10/Datos!F10-1)=-1,"",(Datos!G10/Datos!F10-1)))</f>
        <v/>
      </c>
      <c r="I11" s="59" t="str">
        <f>IF(ISERROR((Datos!G10/Datos!$D10)),"",IF((Datos!G10/Datos!$D10-1)=-1,"",(Datos!G10/Datos!$D10-1)))</f>
        <v/>
      </c>
      <c r="J11" s="58" t="str">
        <f>IF(ISERROR(Datos!H10/Datos!G10),"",IF((Datos!H10/Datos!G10-1)=-1,"",(Datos!H10/Datos!G10-1)))</f>
        <v/>
      </c>
      <c r="K11" s="59" t="str">
        <f>IF(ISERROR((Datos!H10/Datos!$D10)),"",IF((Datos!H10/Datos!$D10-1)=-1,"",(Datos!H10/Datos!$D10-1)))</f>
        <v/>
      </c>
      <c r="L11" s="58" t="str">
        <f>IF(ISERROR(Datos!I10/Datos!H10),"",IF((Datos!I10/Datos!H10-1)=-1,"",(Datos!I10/Datos!H10-1)))</f>
        <v/>
      </c>
      <c r="M11" s="59" t="str">
        <f>IF(ISERROR((Datos!I10/Datos!$D10)),"",IF((Datos!I10/Datos!$D10-1)=-1,"",(Datos!I10/Datos!$D10-1)))</f>
        <v/>
      </c>
      <c r="N11" s="58" t="str">
        <f>IF(ISERROR(Datos!J10/Datos!I10),"",IF((Datos!J10/Datos!I10-1)=-1,"",Datos!J10/Datos!I10-1))</f>
        <v/>
      </c>
      <c r="O11" s="59" t="str">
        <f>IF(ISERROR((Datos!J10/Datos!$D10)),"",IF((Datos!J10/Datos!$D10-1)=-1,"",(Datos!J10/Datos!$D10-1)))</f>
        <v/>
      </c>
      <c r="P11" s="58" t="str">
        <f>IF(ISERROR(Datos!K10/Datos!J10),"",IF((Datos!K10/Datos!J10-1)=-1,"",(Datos!K10/Datos!J10-1)))</f>
        <v/>
      </c>
      <c r="Q11" s="59" t="str">
        <f>IF(ISERROR((Datos!K10/Datos!$D10)),"",IF((Datos!K10/Datos!$D10-1)=-1,"",(Datos!K10/Datos!$D10-1)))</f>
        <v/>
      </c>
      <c r="R11" s="58" t="str">
        <f>IF(ISERROR(Datos!L10/Datos!K10),"",IF((Datos!L10/Datos!K10-1)=-1,"",Datos!L10/Datos!K10-1))</f>
        <v/>
      </c>
      <c r="S11" s="59" t="str">
        <f>IF(ISERROR((Datos!L10/Datos!$D10)),"",IF((Datos!L10/Datos!$D10-1)=-1,"",(Datos!L10/Datos!$D10-1)))</f>
        <v/>
      </c>
      <c r="T11" s="58" t="str">
        <f>IF(ISERROR(Datos!M10/Datos!L10),"",IF((Datos!M10/Datos!L10-1)=-1,"",Datos!M10/Datos!L10-1))</f>
        <v/>
      </c>
      <c r="U11" s="59" t="str">
        <f>IF(ISERROR((Datos!M10/Datos!$D10)),"",IF((Datos!M10/Datos!$D10-1)=-1,"",(Datos!M10/Datos!$D10-1)))</f>
        <v/>
      </c>
      <c r="V11" s="58" t="str">
        <f>IF(ISERROR(Datos!N10/Datos!M10),"",IF((Datos!N10/Datos!M10-1)=-1,"",Datos!N10/Datos!M10-1))</f>
        <v/>
      </c>
      <c r="W11" s="59" t="str">
        <f>IF(ISERROR((Datos!N10/Datos!$D10)),"",IF((Datos!N10/Datos!$D10-1)=-1,"",(Datos!N10/Datos!$D10-1)))</f>
        <v/>
      </c>
      <c r="X11" s="58" t="str">
        <f>IF(ISERROR(Datos!O10/Datos!N10),"",IF((Datos!O10/Datos!N10-1)=-1,"",Datos!O10/Datos!N10-1))</f>
        <v/>
      </c>
      <c r="Y11" s="59" t="str">
        <f>IF(ISERROR((Datos!O10/Datos!$D10)),"",IF((Datos!O10/Datos!$D10-1)=-1,"",(Datos!O10/Datos!$D10-1)))</f>
        <v/>
      </c>
      <c r="Z11" s="58" t="str">
        <f>IF(ISERROR(Datos!P10/Datos!O10),"",IF((Datos!P10/Datos!O10-1)=-1,"",Datos!P10/Datos!O10-1))</f>
        <v/>
      </c>
      <c r="AA11" s="59" t="str">
        <f>IF(ISERROR((Datos!P10/Datos!$D10)),"",IF((Datos!P10/Datos!$D10-1)=-1,"",(Datos!P10/Datos!$D10-1)))</f>
        <v/>
      </c>
      <c r="AB11" s="58" t="str">
        <f>IF(ISERROR(Datos!Q10/Datos!P10),"",IF((Datos!Q10/Datos!P10-1)=-1,"",Datos!Q10/Datos!P10-1))</f>
        <v/>
      </c>
      <c r="AC11" s="59" t="str">
        <f>IF(ISERROR((Datos!Q10/Datos!$D10)),"",IF((Datos!Q10/Datos!$D10-1)=-1,"",(Datos!Q10/Datos!$D10-1)))</f>
        <v/>
      </c>
      <c r="AD11" s="58" t="str">
        <f>IF(ISERROR(Datos!R10/Datos!Q10),"",IF((Datos!R10/Datos!Q10-1)=-1,"",Datos!R10/Datos!Q10-1))</f>
        <v/>
      </c>
      <c r="AE11" s="59" t="str">
        <f>IF(ISERROR((Datos!R10/Datos!$D10)),"",IF((Datos!R10/Datos!$D10-1)=-1,"",(Datos!R10/Datos!$D10-1)))</f>
        <v/>
      </c>
      <c r="AF11" s="58" t="str">
        <f>IF(ISERROR(Datos!S10/Datos!R10),"",IF((Datos!S10/Datos!R10-1)=-1,"",Datos!S10/Datos!R10-1))</f>
        <v/>
      </c>
      <c r="AG11" s="59" t="str">
        <f>IF(ISERROR((Datos!S10/Datos!$D10)),"",IF((Datos!S10/Datos!$D10-1)=-1,"",(Datos!S10/Datos!$D10-1)))</f>
        <v/>
      </c>
      <c r="AH11" s="58" t="str">
        <f>IF(ISERROR(Datos!T10/Datos!S10),"",IF((Datos!T10/Datos!S10-1)=-1,"",Datos!T10/Datos!S10-1))</f>
        <v/>
      </c>
      <c r="AI11" s="59" t="str">
        <f>IF(ISERROR((Datos!T10/Datos!$D10)),"",IF((Datos!T10/Datos!$D10-1)=-1,"",(Datos!T10/Datos!$D10-1)))</f>
        <v/>
      </c>
      <c r="AJ11" s="58" t="str">
        <f>IF(ISERROR(Datos!U10/Datos!T10),"",IF((Datos!U10/Datos!T10-1)=-1,"",Datos!U10/Datos!T10-1))</f>
        <v/>
      </c>
      <c r="AK11" s="59" t="str">
        <f>IF(ISERROR((Datos!U10/Datos!$D10)),"",IF((Datos!U10/Datos!$D10-1)=-1,"",(Datos!U10/Datos!$D10-1)))</f>
        <v/>
      </c>
      <c r="AL11" s="58" t="str">
        <f>IF(ISERROR(Datos!V10/Datos!U10),"",IF((Datos!V10/Datos!U10-1)=-1,"",Datos!V10/Datos!U10-1))</f>
        <v/>
      </c>
      <c r="AM11" s="59" t="str">
        <f>IF(ISERROR((Datos!V10/Datos!$D10)),"",IF((Datos!V10/Datos!$D10-1)=-1,"",(Datos!V10/Datos!$D10-1)))</f>
        <v/>
      </c>
      <c r="AN11" s="58" t="str">
        <f>IF(ISERROR(Datos!W10/Datos!V10),"",IF((Datos!W10/Datos!V10-1)=-1,"",Datos!W10/Datos!V10-1))</f>
        <v/>
      </c>
      <c r="AO11" s="59" t="str">
        <f>IF(ISERROR((Datos!W10/Datos!$D10)),"",IF((Datos!W10/Datos!$D10-1)=-1,"",(Datos!W10/Datos!$D10-1)))</f>
        <v/>
      </c>
      <c r="AP11" s="58" t="str">
        <f>IF(ISERROR(Datos!X10/Datos!W10),"",IF((Datos!X10/Datos!W10-1)=-1,"",Datos!X10/Datos!W10-1))</f>
        <v/>
      </c>
      <c r="AQ11" s="59" t="str">
        <f>IF(ISERROR((Datos!X10/Datos!$D10)),"",IF((Datos!X10/Datos!$D10-1)=-1,"",(Datos!X10/Datos!$D10-1)))</f>
        <v/>
      </c>
      <c r="AR11" s="58" t="str">
        <f>IF(ISERROR(Datos!Y10/Datos!X10),"",IF((Datos!Y10/Datos!X10-1)=-1,"",Datos!Y10/Datos!X10-1))</f>
        <v/>
      </c>
      <c r="AS11" s="59" t="str">
        <f>IF(ISERROR((Datos!Y10/Datos!$D10)),"",IF((Datos!Y10/Datos!$D10-1)=-1,"",(Datos!Y10/Datos!$D10-1)))</f>
        <v/>
      </c>
    </row>
    <row r="12" spans="2:46" x14ac:dyDescent="0.15">
      <c r="B12" s="10" t="str">
        <f>IF(Datos!B11="","",Datos!B11)</f>
        <v>Chile</v>
      </c>
      <c r="C12" s="11" t="str">
        <f>IF(Datos!C11="","",Datos!C11)</f>
        <v>Peso Chileno</v>
      </c>
      <c r="D12" s="6" t="str">
        <f>IF((Datos!D11)="","",(Datos!D11))</f>
        <v/>
      </c>
      <c r="E12" s="58" t="str">
        <f>IF(ISERROR(Datos!E11/Datos!$D11),"",IF((Datos!E11/Datos!$D11-1)=-1,"",Datos!E11/Datos!$D11-1))</f>
        <v/>
      </c>
      <c r="F12" s="58" t="str">
        <f>IF(ISERROR(Datos!F11/Datos!E11),"",IF((Datos!F11/Datos!E11-1)=-1,"",(Datos!F11/Datos!E11-1)))</f>
        <v/>
      </c>
      <c r="G12" s="59" t="str">
        <f>IF(ISERROR((Datos!F11/Datos!$D11)),"",IF((Datos!F11/Datos!$D11-1)=-1,"",(Datos!F11/Datos!$D11-1)))</f>
        <v/>
      </c>
      <c r="H12" s="58" t="str">
        <f>IF(ISERROR(Datos!G11/Datos!F11),"",IF((Datos!G11/Datos!F11-1)=-1,"",(Datos!G11/Datos!F11-1)))</f>
        <v/>
      </c>
      <c r="I12" s="59" t="str">
        <f>IF(ISERROR((Datos!G11/Datos!$D11)),"",IF((Datos!G11/Datos!$D11-1)=-1,"",(Datos!G11/Datos!$D11-1)))</f>
        <v/>
      </c>
      <c r="J12" s="58" t="str">
        <f>IF(ISERROR(Datos!H11/Datos!G11),"",IF((Datos!H11/Datos!G11-1)=-1,"",(Datos!H11/Datos!G11-1)))</f>
        <v/>
      </c>
      <c r="K12" s="59" t="str">
        <f>IF(ISERROR((Datos!H11/Datos!$D11)),"",IF((Datos!H11/Datos!$D11-1)=-1,"",(Datos!H11/Datos!$D11-1)))</f>
        <v/>
      </c>
      <c r="L12" s="58" t="str">
        <f>IF(ISERROR(Datos!I11/Datos!H11),"",IF((Datos!I11/Datos!H11-1)=-1,"",(Datos!I11/Datos!H11-1)))</f>
        <v/>
      </c>
      <c r="M12" s="59" t="str">
        <f>IF(ISERROR((Datos!I11/Datos!$D11)),"",IF((Datos!I11/Datos!$D11-1)=-1,"",(Datos!I11/Datos!$D11-1)))</f>
        <v/>
      </c>
      <c r="N12" s="58" t="str">
        <f>IF(ISERROR(Datos!J11/Datos!I11),"",IF((Datos!J11/Datos!I11-1)=-1,"",Datos!J11/Datos!I11-1))</f>
        <v/>
      </c>
      <c r="O12" s="59" t="str">
        <f>IF(ISERROR((Datos!J11/Datos!$D11)),"",IF((Datos!J11/Datos!$D11-1)=-1,"",(Datos!J11/Datos!$D11-1)))</f>
        <v/>
      </c>
      <c r="P12" s="58" t="str">
        <f>IF(ISERROR(Datos!K11/Datos!J11),"",IF((Datos!K11/Datos!J11-1)=-1,"",(Datos!K11/Datos!J11-1)))</f>
        <v/>
      </c>
      <c r="Q12" s="59" t="str">
        <f>IF(ISERROR((Datos!K11/Datos!$D11)),"",IF((Datos!K11/Datos!$D11-1)=-1,"",(Datos!K11/Datos!$D11-1)))</f>
        <v/>
      </c>
      <c r="R12" s="58" t="str">
        <f>IF(ISERROR(Datos!L11/Datos!K11),"",IF((Datos!L11/Datos!K11-1)=-1,"",Datos!L11/Datos!K11-1))</f>
        <v/>
      </c>
      <c r="S12" s="59" t="str">
        <f>IF(ISERROR((Datos!L11/Datos!$D11)),"",IF((Datos!L11/Datos!$D11-1)=-1,"",(Datos!L11/Datos!$D11-1)))</f>
        <v/>
      </c>
      <c r="T12" s="58" t="str">
        <f>IF(ISERROR(Datos!M11/Datos!L11),"",IF((Datos!M11/Datos!L11-1)=-1,"",Datos!M11/Datos!L11-1))</f>
        <v/>
      </c>
      <c r="U12" s="59" t="str">
        <f>IF(ISERROR((Datos!M11/Datos!$D11)),"",IF((Datos!M11/Datos!$D11-1)=-1,"",(Datos!M11/Datos!$D11-1)))</f>
        <v/>
      </c>
      <c r="V12" s="58" t="str">
        <f>IF(ISERROR(Datos!N11/Datos!M11),"",IF((Datos!N11/Datos!M11-1)=-1,"",Datos!N11/Datos!M11-1))</f>
        <v/>
      </c>
      <c r="W12" s="59" t="str">
        <f>IF(ISERROR((Datos!N11/Datos!$D11)),"",IF((Datos!N11/Datos!$D11-1)=-1,"",(Datos!N11/Datos!$D11-1)))</f>
        <v/>
      </c>
      <c r="X12" s="58" t="str">
        <f>IF(ISERROR(Datos!O11/Datos!N11),"",IF((Datos!O11/Datos!N11-1)=-1,"",Datos!O11/Datos!N11-1))</f>
        <v/>
      </c>
      <c r="Y12" s="59" t="str">
        <f>IF(ISERROR((Datos!O11/Datos!$D11)),"",IF((Datos!O11/Datos!$D11-1)=-1,"",(Datos!O11/Datos!$D11-1)))</f>
        <v/>
      </c>
      <c r="Z12" s="58" t="str">
        <f>IF(ISERROR(Datos!P11/Datos!O11),"",IF((Datos!P11/Datos!O11-1)=-1,"",Datos!P11/Datos!O11-1))</f>
        <v/>
      </c>
      <c r="AA12" s="59" t="str">
        <f>IF(ISERROR((Datos!P11/Datos!$D11)),"",IF((Datos!P11/Datos!$D11-1)=-1,"",(Datos!P11/Datos!$D11-1)))</f>
        <v/>
      </c>
      <c r="AB12" s="58" t="str">
        <f>IF(ISERROR(Datos!Q11/Datos!P11),"",IF((Datos!Q11/Datos!P11-1)=-1,"",Datos!Q11/Datos!P11-1))</f>
        <v/>
      </c>
      <c r="AC12" s="59" t="str">
        <f>IF(ISERROR((Datos!Q11/Datos!$D11)),"",IF((Datos!Q11/Datos!$D11-1)=-1,"",(Datos!Q11/Datos!$D11-1)))</f>
        <v/>
      </c>
      <c r="AD12" s="58" t="str">
        <f>IF(ISERROR(Datos!R11/Datos!Q11),"",IF((Datos!R11/Datos!Q11-1)=-1,"",Datos!R11/Datos!Q11-1))</f>
        <v/>
      </c>
      <c r="AE12" s="59" t="str">
        <f>IF(ISERROR((Datos!R11/Datos!$D11)),"",IF((Datos!R11/Datos!$D11-1)=-1,"",(Datos!R11/Datos!$D11-1)))</f>
        <v/>
      </c>
      <c r="AF12" s="58" t="str">
        <f>IF(ISERROR(Datos!S11/Datos!R11),"",IF((Datos!S11/Datos!R11-1)=-1,"",Datos!S11/Datos!R11-1))</f>
        <v/>
      </c>
      <c r="AG12" s="59" t="str">
        <f>IF(ISERROR((Datos!S11/Datos!$D11)),"",IF((Datos!S11/Datos!$D11-1)=-1,"",(Datos!S11/Datos!$D11-1)))</f>
        <v/>
      </c>
      <c r="AH12" s="58" t="str">
        <f>IF(ISERROR(Datos!T11/Datos!S11),"",IF((Datos!T11/Datos!S11-1)=-1,"",Datos!T11/Datos!S11-1))</f>
        <v/>
      </c>
      <c r="AI12" s="59" t="str">
        <f>IF(ISERROR((Datos!T11/Datos!$D11)),"",IF((Datos!T11/Datos!$D11-1)=-1,"",(Datos!T11/Datos!$D11-1)))</f>
        <v/>
      </c>
      <c r="AJ12" s="58" t="str">
        <f>IF(ISERROR(Datos!U11/Datos!T11),"",IF((Datos!U11/Datos!T11-1)=-1,"",Datos!U11/Datos!T11-1))</f>
        <v/>
      </c>
      <c r="AK12" s="59" t="str">
        <f>IF(ISERROR((Datos!U11/Datos!$D11)),"",IF((Datos!U11/Datos!$D11-1)=-1,"",(Datos!U11/Datos!$D11-1)))</f>
        <v/>
      </c>
      <c r="AL12" s="58" t="str">
        <f>IF(ISERROR(Datos!V11/Datos!U11),"",IF((Datos!V11/Datos!U11-1)=-1,"",Datos!V11/Datos!U11-1))</f>
        <v/>
      </c>
      <c r="AM12" s="59" t="str">
        <f>IF(ISERROR((Datos!V11/Datos!$D11)),"",IF((Datos!V11/Datos!$D11-1)=-1,"",(Datos!V11/Datos!$D11-1)))</f>
        <v/>
      </c>
      <c r="AN12" s="58" t="str">
        <f>IF(ISERROR(Datos!W11/Datos!V11),"",IF((Datos!W11/Datos!V11-1)=-1,"",Datos!W11/Datos!V11-1))</f>
        <v/>
      </c>
      <c r="AO12" s="59" t="str">
        <f>IF(ISERROR((Datos!W11/Datos!$D11)),"",IF((Datos!W11/Datos!$D11-1)=-1,"",(Datos!W11/Datos!$D11-1)))</f>
        <v/>
      </c>
      <c r="AP12" s="58" t="str">
        <f>IF(ISERROR(Datos!X11/Datos!W11),"",IF((Datos!X11/Datos!W11-1)=-1,"",Datos!X11/Datos!W11-1))</f>
        <v/>
      </c>
      <c r="AQ12" s="59" t="str">
        <f>IF(ISERROR((Datos!X11/Datos!$D11)),"",IF((Datos!X11/Datos!$D11-1)=-1,"",(Datos!X11/Datos!$D11-1)))</f>
        <v/>
      </c>
      <c r="AR12" s="58" t="str">
        <f>IF(ISERROR(Datos!Y11/Datos!X11),"",IF((Datos!Y11/Datos!X11-1)=-1,"",Datos!Y11/Datos!X11-1))</f>
        <v/>
      </c>
      <c r="AS12" s="59" t="str">
        <f>IF(ISERROR((Datos!Y11/Datos!$D11)),"",IF((Datos!Y11/Datos!$D11-1)=-1,"",(Datos!Y11/Datos!$D11-1)))</f>
        <v/>
      </c>
    </row>
    <row r="13" spans="2:46" x14ac:dyDescent="0.15">
      <c r="B13" s="10" t="str">
        <f>IF(Datos!B12="","",Datos!B12)</f>
        <v>Venezuela</v>
      </c>
      <c r="C13" s="11" t="str">
        <f>IF(Datos!C12="","",Datos!C12)</f>
        <v>Bolivar</v>
      </c>
      <c r="D13" s="6" t="str">
        <f>IF((Datos!D12)="","",(Datos!D12))</f>
        <v/>
      </c>
      <c r="E13" s="58" t="str">
        <f>IF(ISERROR(Datos!E12/Datos!$D12),"",IF((Datos!E12/Datos!$D12-1)=-1,"",Datos!E12/Datos!$D12-1))</f>
        <v/>
      </c>
      <c r="F13" s="58" t="str">
        <f>IF(ISERROR(Datos!F12/Datos!E12),"",IF((Datos!F12/Datos!E12-1)=-1,"",(Datos!F12/Datos!E12-1)))</f>
        <v/>
      </c>
      <c r="G13" s="59" t="str">
        <f>IF(ISERROR((Datos!F12/Datos!$D12)),"",IF((Datos!F12/Datos!$D12-1)=-1,"",(Datos!F12/Datos!$D12-1)))</f>
        <v/>
      </c>
      <c r="H13" s="58" t="str">
        <f>IF(ISERROR(Datos!G12/Datos!F12),"",IF((Datos!G12/Datos!F12-1)=-1,"",(Datos!G12/Datos!F12-1)))</f>
        <v/>
      </c>
      <c r="I13" s="59" t="str">
        <f>IF(ISERROR((Datos!G12/Datos!$D12)),"",IF((Datos!G12/Datos!$D12-1)=-1,"",(Datos!G12/Datos!$D12-1)))</f>
        <v/>
      </c>
      <c r="J13" s="58" t="str">
        <f>IF(ISERROR(Datos!H12/Datos!G12),"",IF((Datos!H12/Datos!G12-1)=-1,"",(Datos!H12/Datos!G12-1)))</f>
        <v/>
      </c>
      <c r="K13" s="59" t="str">
        <f>IF(ISERROR((Datos!H12/Datos!$D12)),"",IF((Datos!H12/Datos!$D12-1)=-1,"",(Datos!H12/Datos!$D12-1)))</f>
        <v/>
      </c>
      <c r="L13" s="58" t="str">
        <f>IF(ISERROR(Datos!I12/Datos!H12),"",IF((Datos!I12/Datos!H12-1)=-1,"",(Datos!I12/Datos!H12-1)))</f>
        <v/>
      </c>
      <c r="M13" s="59" t="str">
        <f>IF(ISERROR((Datos!I12/Datos!$D12)),"",IF((Datos!I12/Datos!$D12-1)=-1,"",(Datos!I12/Datos!$D12-1)))</f>
        <v/>
      </c>
      <c r="N13" s="58" t="str">
        <f>IF(ISERROR(Datos!J12/Datos!I12),"",IF((Datos!J12/Datos!I12-1)=-1,"",Datos!J12/Datos!I12-1))</f>
        <v/>
      </c>
      <c r="O13" s="59" t="str">
        <f>IF(ISERROR((Datos!J12/Datos!$D12)),"",IF((Datos!J12/Datos!$D12-1)=-1,"",(Datos!J12/Datos!$D12-1)))</f>
        <v/>
      </c>
      <c r="P13" s="58" t="str">
        <f>IF(ISERROR(Datos!K12/Datos!J12),"",IF((Datos!K12/Datos!J12-1)=-1,"",(Datos!K12/Datos!J12-1)))</f>
        <v/>
      </c>
      <c r="Q13" s="59" t="str">
        <f>IF(ISERROR((Datos!K12/Datos!$D12)),"",IF((Datos!K12/Datos!$D12-1)=-1,"",(Datos!K12/Datos!$D12-1)))</f>
        <v/>
      </c>
      <c r="R13" s="58" t="str">
        <f>IF(ISERROR(Datos!L12/Datos!K12),"",IF((Datos!L12/Datos!K12-1)=-1,"",Datos!L12/Datos!K12-1))</f>
        <v/>
      </c>
      <c r="S13" s="59" t="str">
        <f>IF(ISERROR((Datos!L12/Datos!$D12)),"",IF((Datos!L12/Datos!$D12-1)=-1,"",(Datos!L12/Datos!$D12-1)))</f>
        <v/>
      </c>
      <c r="T13" s="58" t="str">
        <f>IF(ISERROR(Datos!M12/Datos!L12),"",IF((Datos!M12/Datos!L12-1)=-1,"",Datos!M12/Datos!L12-1))</f>
        <v/>
      </c>
      <c r="U13" s="59" t="str">
        <f>IF(ISERROR((Datos!M12/Datos!$D12)),"",IF((Datos!M12/Datos!$D12-1)=-1,"",(Datos!M12/Datos!$D12-1)))</f>
        <v/>
      </c>
      <c r="V13" s="58" t="str">
        <f>IF(ISERROR(Datos!N12/Datos!M12),"",IF((Datos!N12/Datos!M12-1)=-1,"",Datos!N12/Datos!M12-1))</f>
        <v/>
      </c>
      <c r="W13" s="59" t="str">
        <f>IF(ISERROR((Datos!N12/Datos!$D12)),"",IF((Datos!N12/Datos!$D12-1)=-1,"",(Datos!N12/Datos!$D12-1)))</f>
        <v/>
      </c>
      <c r="X13" s="58" t="str">
        <f>IF(ISERROR(Datos!O12/Datos!N12),"",IF((Datos!O12/Datos!N12-1)=-1,"",Datos!O12/Datos!N12-1))</f>
        <v/>
      </c>
      <c r="Y13" s="59" t="str">
        <f>IF(ISERROR((Datos!O12/Datos!$D12)),"",IF((Datos!O12/Datos!$D12-1)=-1,"",(Datos!O12/Datos!$D12-1)))</f>
        <v/>
      </c>
      <c r="Z13" s="58" t="str">
        <f>IF(ISERROR(Datos!P12/Datos!O12),"",IF((Datos!P12/Datos!O12-1)=-1,"",Datos!P12/Datos!O12-1))</f>
        <v/>
      </c>
      <c r="AA13" s="59" t="str">
        <f>IF(ISERROR((Datos!P12/Datos!$D12)),"",IF((Datos!P12/Datos!$D12-1)=-1,"",(Datos!P12/Datos!$D12-1)))</f>
        <v/>
      </c>
      <c r="AB13" s="58" t="str">
        <f>IF(ISERROR(Datos!Q12/Datos!P12),"",IF((Datos!Q12/Datos!P12-1)=-1,"",Datos!Q12/Datos!P12-1))</f>
        <v/>
      </c>
      <c r="AC13" s="59" t="str">
        <f>IF(ISERROR((Datos!Q12/Datos!$D12)),"",IF((Datos!Q12/Datos!$D12-1)=-1,"",(Datos!Q12/Datos!$D12-1)))</f>
        <v/>
      </c>
      <c r="AD13" s="58" t="str">
        <f>IF(ISERROR(Datos!R12/Datos!Q12),"",IF((Datos!R12/Datos!Q12-1)=-1,"",Datos!R12/Datos!Q12-1))</f>
        <v/>
      </c>
      <c r="AE13" s="59" t="str">
        <f>IF(ISERROR((Datos!R12/Datos!$D12)),"",IF((Datos!R12/Datos!$D12-1)=-1,"",(Datos!R12/Datos!$D12-1)))</f>
        <v/>
      </c>
      <c r="AF13" s="58" t="str">
        <f>IF(ISERROR(Datos!S12/Datos!R12),"",IF((Datos!S12/Datos!R12-1)=-1,"",Datos!S12/Datos!R12-1))</f>
        <v/>
      </c>
      <c r="AG13" s="59" t="str">
        <f>IF(ISERROR((Datos!S12/Datos!$D12)),"",IF((Datos!S12/Datos!$D12-1)=-1,"",(Datos!S12/Datos!$D12-1)))</f>
        <v/>
      </c>
      <c r="AH13" s="58" t="str">
        <f>IF(ISERROR(Datos!T12/Datos!S12),"",IF((Datos!T12/Datos!S12-1)=-1,"",Datos!T12/Datos!S12-1))</f>
        <v/>
      </c>
      <c r="AI13" s="59" t="str">
        <f>IF(ISERROR((Datos!T12/Datos!$D12)),"",IF((Datos!T12/Datos!$D12-1)=-1,"",(Datos!T12/Datos!$D12-1)))</f>
        <v/>
      </c>
      <c r="AJ13" s="58" t="str">
        <f>IF(ISERROR(Datos!U12/Datos!T12),"",IF((Datos!U12/Datos!T12-1)=-1,"",Datos!U12/Datos!T12-1))</f>
        <v/>
      </c>
      <c r="AK13" s="59" t="str">
        <f>IF(ISERROR((Datos!U12/Datos!$D12)),"",IF((Datos!U12/Datos!$D12-1)=-1,"",(Datos!U12/Datos!$D12-1)))</f>
        <v/>
      </c>
      <c r="AL13" s="58" t="str">
        <f>IF(ISERROR(Datos!V12/Datos!U12),"",IF((Datos!V12/Datos!U12-1)=-1,"",Datos!V12/Datos!U12-1))</f>
        <v/>
      </c>
      <c r="AM13" s="59" t="str">
        <f>IF(ISERROR((Datos!V12/Datos!$D12)),"",IF((Datos!V12/Datos!$D12-1)=-1,"",(Datos!V12/Datos!$D12-1)))</f>
        <v/>
      </c>
      <c r="AN13" s="58" t="str">
        <f>IF(ISERROR(Datos!W12/Datos!V12),"",IF((Datos!W12/Datos!V12-1)=-1,"",Datos!W12/Datos!V12-1))</f>
        <v/>
      </c>
      <c r="AO13" s="59" t="str">
        <f>IF(ISERROR((Datos!W12/Datos!$D12)),"",IF((Datos!W12/Datos!$D12-1)=-1,"",(Datos!W12/Datos!$D12-1)))</f>
        <v/>
      </c>
      <c r="AP13" s="58" t="str">
        <f>IF(ISERROR(Datos!X12/Datos!W12),"",IF((Datos!X12/Datos!W12-1)=-1,"",Datos!X12/Datos!W12-1))</f>
        <v/>
      </c>
      <c r="AQ13" s="59" t="str">
        <f>IF(ISERROR((Datos!X12/Datos!$D12)),"",IF((Datos!X12/Datos!$D12-1)=-1,"",(Datos!X12/Datos!$D12-1)))</f>
        <v/>
      </c>
      <c r="AR13" s="58" t="str">
        <f>IF(ISERROR(Datos!Y12/Datos!X12),"",IF((Datos!Y12/Datos!X12-1)=-1,"",Datos!Y12/Datos!X12-1))</f>
        <v/>
      </c>
      <c r="AS13" s="59" t="str">
        <f>IF(ISERROR((Datos!Y12/Datos!$D12)),"",IF((Datos!Y12/Datos!$D12-1)=-1,"",(Datos!Y12/Datos!$D12-1)))</f>
        <v/>
      </c>
    </row>
    <row r="14" spans="2:46" x14ac:dyDescent="0.15">
      <c r="B14" s="10" t="str">
        <f>IF(Datos!B13="","",Datos!B13)</f>
        <v>Paraguay</v>
      </c>
      <c r="C14" s="11" t="str">
        <f>IF(Datos!C13="","",Datos!C13)</f>
        <v>Guaraní</v>
      </c>
      <c r="D14" s="6" t="str">
        <f>IF((Datos!D13)="","",(Datos!D13))</f>
        <v/>
      </c>
      <c r="E14" s="58" t="str">
        <f>IF(ISERROR(Datos!E13/Datos!$D13),"",IF((Datos!E13/Datos!$D13-1)=-1,"",Datos!E13/Datos!$D13-1))</f>
        <v/>
      </c>
      <c r="F14" s="58" t="str">
        <f>IF(ISERROR(Datos!F13/Datos!E13),"",IF((Datos!F13/Datos!E13-1)=-1,"",(Datos!F13/Datos!E13-1)))</f>
        <v/>
      </c>
      <c r="G14" s="59" t="str">
        <f>IF(ISERROR((Datos!F13/Datos!$D13)),"",IF((Datos!F13/Datos!$D13-1)=-1,"",(Datos!F13/Datos!$D13-1)))</f>
        <v/>
      </c>
      <c r="H14" s="58" t="str">
        <f>IF(ISERROR(Datos!G13/Datos!F13),"",IF((Datos!G13/Datos!F13-1)=-1,"",(Datos!G13/Datos!F13-1)))</f>
        <v/>
      </c>
      <c r="I14" s="59" t="str">
        <f>IF(ISERROR((Datos!G13/Datos!$D13)),"",IF((Datos!G13/Datos!$D13-1)=-1,"",(Datos!G13/Datos!$D13-1)))</f>
        <v/>
      </c>
      <c r="J14" s="58" t="str">
        <f>IF(ISERROR(Datos!H13/Datos!G13),"",IF((Datos!H13/Datos!G13-1)=-1,"",(Datos!H13/Datos!G13-1)))</f>
        <v/>
      </c>
      <c r="K14" s="59" t="str">
        <f>IF(ISERROR((Datos!H13/Datos!$D13)),"",IF((Datos!H13/Datos!$D13-1)=-1,"",(Datos!H13/Datos!$D13-1)))</f>
        <v/>
      </c>
      <c r="L14" s="58" t="str">
        <f>IF(ISERROR(Datos!I13/Datos!H13),"",IF((Datos!I13/Datos!H13-1)=-1,"",(Datos!I13/Datos!H13-1)))</f>
        <v/>
      </c>
      <c r="M14" s="59" t="str">
        <f>IF(ISERROR((Datos!I13/Datos!$D13)),"",IF((Datos!I13/Datos!$D13-1)=-1,"",(Datos!I13/Datos!$D13-1)))</f>
        <v/>
      </c>
      <c r="N14" s="58" t="str">
        <f>IF(ISERROR(Datos!J13/Datos!I13),"",IF((Datos!J13/Datos!I13-1)=-1,"",Datos!J13/Datos!I13-1))</f>
        <v/>
      </c>
      <c r="O14" s="59" t="str">
        <f>IF(ISERROR((Datos!J13/Datos!$D13)),"",IF((Datos!J13/Datos!$D13-1)=-1,"",(Datos!J13/Datos!$D13-1)))</f>
        <v/>
      </c>
      <c r="P14" s="58" t="str">
        <f>IF(ISERROR(Datos!K13/Datos!J13),"",IF((Datos!K13/Datos!J13-1)=-1,"",(Datos!K13/Datos!J13-1)))</f>
        <v/>
      </c>
      <c r="Q14" s="59" t="str">
        <f>IF(ISERROR((Datos!K13/Datos!$D13)),"",IF((Datos!K13/Datos!$D13-1)=-1,"",(Datos!K13/Datos!$D13-1)))</f>
        <v/>
      </c>
      <c r="R14" s="58" t="str">
        <f>IF(ISERROR(Datos!L13/Datos!K13),"",IF((Datos!L13/Datos!K13-1)=-1,"",Datos!L13/Datos!K13-1))</f>
        <v/>
      </c>
      <c r="S14" s="59" t="str">
        <f>IF(ISERROR((Datos!L13/Datos!$D13)),"",IF((Datos!L13/Datos!$D13-1)=-1,"",(Datos!L13/Datos!$D13-1)))</f>
        <v/>
      </c>
      <c r="T14" s="58" t="str">
        <f>IF(ISERROR(Datos!M13/Datos!L13),"",IF((Datos!M13/Datos!L13-1)=-1,"",Datos!M13/Datos!L13-1))</f>
        <v/>
      </c>
      <c r="U14" s="59" t="str">
        <f>IF(ISERROR((Datos!M13/Datos!$D13)),"",IF((Datos!M13/Datos!$D13-1)=-1,"",(Datos!M13/Datos!$D13-1)))</f>
        <v/>
      </c>
      <c r="V14" s="58" t="str">
        <f>IF(ISERROR(Datos!N13/Datos!M13),"",IF((Datos!N13/Datos!M13-1)=-1,"",Datos!N13/Datos!M13-1))</f>
        <v/>
      </c>
      <c r="W14" s="59" t="str">
        <f>IF(ISERROR((Datos!N13/Datos!$D13)),"",IF((Datos!N13/Datos!$D13-1)=-1,"",(Datos!N13/Datos!$D13-1)))</f>
        <v/>
      </c>
      <c r="X14" s="58" t="str">
        <f>IF(ISERROR(Datos!O13/Datos!N13),"",IF((Datos!O13/Datos!N13-1)=-1,"",Datos!O13/Datos!N13-1))</f>
        <v/>
      </c>
      <c r="Y14" s="59" t="str">
        <f>IF(ISERROR((Datos!O13/Datos!$D13)),"",IF((Datos!O13/Datos!$D13-1)=-1,"",(Datos!O13/Datos!$D13-1)))</f>
        <v/>
      </c>
      <c r="Z14" s="58" t="str">
        <f>IF(ISERROR(Datos!P13/Datos!O13),"",IF((Datos!P13/Datos!O13-1)=-1,"",Datos!P13/Datos!O13-1))</f>
        <v/>
      </c>
      <c r="AA14" s="59" t="str">
        <f>IF(ISERROR((Datos!P13/Datos!$D13)),"",IF((Datos!P13/Datos!$D13-1)=-1,"",(Datos!P13/Datos!$D13-1)))</f>
        <v/>
      </c>
      <c r="AB14" s="58" t="str">
        <f>IF(ISERROR(Datos!Q13/Datos!P13),"",IF((Datos!Q13/Datos!P13-1)=-1,"",Datos!Q13/Datos!P13-1))</f>
        <v/>
      </c>
      <c r="AC14" s="59" t="str">
        <f>IF(ISERROR((Datos!Q13/Datos!$D13)),"",IF((Datos!Q13/Datos!$D13-1)=-1,"",(Datos!Q13/Datos!$D13-1)))</f>
        <v/>
      </c>
      <c r="AD14" s="58" t="str">
        <f>IF(ISERROR(Datos!R13/Datos!Q13),"",IF((Datos!R13/Datos!Q13-1)=-1,"",Datos!R13/Datos!Q13-1))</f>
        <v/>
      </c>
      <c r="AE14" s="59" t="str">
        <f>IF(ISERROR((Datos!R13/Datos!$D13)),"",IF((Datos!R13/Datos!$D13-1)=-1,"",(Datos!R13/Datos!$D13-1)))</f>
        <v/>
      </c>
      <c r="AF14" s="58" t="str">
        <f>IF(ISERROR(Datos!S13/Datos!R13),"",IF((Datos!S13/Datos!R13-1)=-1,"",Datos!S13/Datos!R13-1))</f>
        <v/>
      </c>
      <c r="AG14" s="59" t="str">
        <f>IF(ISERROR((Datos!S13/Datos!$D13)),"",IF((Datos!S13/Datos!$D13-1)=-1,"",(Datos!S13/Datos!$D13-1)))</f>
        <v/>
      </c>
      <c r="AH14" s="58" t="str">
        <f>IF(ISERROR(Datos!T13/Datos!S13),"",IF((Datos!T13/Datos!S13-1)=-1,"",Datos!T13/Datos!S13-1))</f>
        <v/>
      </c>
      <c r="AI14" s="59" t="str">
        <f>IF(ISERROR((Datos!T13/Datos!$D13)),"",IF((Datos!T13/Datos!$D13-1)=-1,"",(Datos!T13/Datos!$D13-1)))</f>
        <v/>
      </c>
      <c r="AJ14" s="58" t="str">
        <f>IF(ISERROR(Datos!U13/Datos!T13),"",IF((Datos!U13/Datos!T13-1)=-1,"",Datos!U13/Datos!T13-1))</f>
        <v/>
      </c>
      <c r="AK14" s="59" t="str">
        <f>IF(ISERROR((Datos!U13/Datos!$D13)),"",IF((Datos!U13/Datos!$D13-1)=-1,"",(Datos!U13/Datos!$D13-1)))</f>
        <v/>
      </c>
      <c r="AL14" s="58" t="str">
        <f>IF(ISERROR(Datos!V13/Datos!U13),"",IF((Datos!V13/Datos!U13-1)=-1,"",Datos!V13/Datos!U13-1))</f>
        <v/>
      </c>
      <c r="AM14" s="59" t="str">
        <f>IF(ISERROR((Datos!V13/Datos!$D13)),"",IF((Datos!V13/Datos!$D13-1)=-1,"",(Datos!V13/Datos!$D13-1)))</f>
        <v/>
      </c>
      <c r="AN14" s="58" t="str">
        <f>IF(ISERROR(Datos!W13/Datos!V13),"",IF((Datos!W13/Datos!V13-1)=-1,"",Datos!W13/Datos!V13-1))</f>
        <v/>
      </c>
      <c r="AO14" s="59" t="str">
        <f>IF(ISERROR((Datos!W13/Datos!$D13)),"",IF((Datos!W13/Datos!$D13-1)=-1,"",(Datos!W13/Datos!$D13-1)))</f>
        <v/>
      </c>
      <c r="AP14" s="58" t="str">
        <f>IF(ISERROR(Datos!X13/Datos!W13),"",IF((Datos!X13/Datos!W13-1)=-1,"",Datos!X13/Datos!W13-1))</f>
        <v/>
      </c>
      <c r="AQ14" s="59" t="str">
        <f>IF(ISERROR((Datos!X13/Datos!$D13)),"",IF((Datos!X13/Datos!$D13-1)=-1,"",(Datos!X13/Datos!$D13-1)))</f>
        <v/>
      </c>
      <c r="AR14" s="58" t="str">
        <f>IF(ISERROR(Datos!Y13/Datos!X13),"",IF((Datos!Y13/Datos!X13-1)=-1,"",Datos!Y13/Datos!X13-1))</f>
        <v/>
      </c>
      <c r="AS14" s="59" t="str">
        <f>IF(ISERROR((Datos!Y13/Datos!$D13)),"",IF((Datos!Y13/Datos!$D13-1)=-1,"",(Datos!Y13/Datos!$D13-1)))</f>
        <v/>
      </c>
    </row>
    <row r="15" spans="2:46" x14ac:dyDescent="0.15">
      <c r="B15" s="10" t="str">
        <f>IF(Datos!B14="","",Datos!B14)</f>
        <v>Perú</v>
      </c>
      <c r="C15" s="11" t="str">
        <f>IF(Datos!C14="","",Datos!C14)</f>
        <v>Nuevo Sol</v>
      </c>
      <c r="D15" s="6" t="str">
        <f>IF((Datos!D14)="","",(Datos!D14))</f>
        <v/>
      </c>
      <c r="E15" s="58" t="str">
        <f>IF(ISERROR(Datos!E14/Datos!$D14),"",IF((Datos!E14/Datos!$D14-1)=-1,"",Datos!E14/Datos!$D14-1))</f>
        <v/>
      </c>
      <c r="F15" s="58" t="str">
        <f>IF(ISERROR(Datos!F14/Datos!E14),"",IF((Datos!F14/Datos!E14-1)=-1,"",(Datos!F14/Datos!E14-1)))</f>
        <v/>
      </c>
      <c r="G15" s="59" t="str">
        <f>IF(ISERROR((Datos!F14/Datos!$D14)),"",IF((Datos!F14/Datos!$D14-1)=-1,"",(Datos!F14/Datos!$D14-1)))</f>
        <v/>
      </c>
      <c r="H15" s="58" t="str">
        <f>IF(ISERROR(Datos!G14/Datos!F14),"",IF((Datos!G14/Datos!F14-1)=-1,"",(Datos!G14/Datos!F14-1)))</f>
        <v/>
      </c>
      <c r="I15" s="59" t="str">
        <f>IF(ISERROR((Datos!G14/Datos!$D14)),"",IF((Datos!G14/Datos!$D14-1)=-1,"",(Datos!G14/Datos!$D14-1)))</f>
        <v/>
      </c>
      <c r="J15" s="58" t="str">
        <f>IF(ISERROR(Datos!H14/Datos!G14),"",IF((Datos!H14/Datos!G14-1)=-1,"",(Datos!H14/Datos!G14-1)))</f>
        <v/>
      </c>
      <c r="K15" s="59" t="str">
        <f>IF(ISERROR((Datos!H14/Datos!$D14)),"",IF((Datos!H14/Datos!$D14-1)=-1,"",(Datos!H14/Datos!$D14-1)))</f>
        <v/>
      </c>
      <c r="L15" s="58" t="str">
        <f>IF(ISERROR(Datos!I14/Datos!H14),"",IF((Datos!I14/Datos!H14-1)=-1,"",(Datos!I14/Datos!H14-1)))</f>
        <v/>
      </c>
      <c r="M15" s="59" t="str">
        <f>IF(ISERROR((Datos!I14/Datos!$D14)),"",IF((Datos!I14/Datos!$D14-1)=-1,"",(Datos!I14/Datos!$D14-1)))</f>
        <v/>
      </c>
      <c r="N15" s="58" t="str">
        <f>IF(ISERROR(Datos!J14/Datos!I14),"",IF((Datos!J14/Datos!I14-1)=-1,"",Datos!J14/Datos!I14-1))</f>
        <v/>
      </c>
      <c r="O15" s="59" t="str">
        <f>IF(ISERROR((Datos!J14/Datos!$D14)),"",IF((Datos!J14/Datos!$D14-1)=-1,"",(Datos!J14/Datos!$D14-1)))</f>
        <v/>
      </c>
      <c r="P15" s="58" t="str">
        <f>IF(ISERROR(Datos!K14/Datos!J14),"",IF((Datos!K14/Datos!J14-1)=-1,"",(Datos!K14/Datos!J14-1)))</f>
        <v/>
      </c>
      <c r="Q15" s="59" t="str">
        <f>IF(ISERROR((Datos!K14/Datos!$D14)),"",IF((Datos!K14/Datos!$D14-1)=-1,"",(Datos!K14/Datos!$D14-1)))</f>
        <v/>
      </c>
      <c r="R15" s="58" t="str">
        <f>IF(ISERROR(Datos!L14/Datos!K14),"",IF((Datos!L14/Datos!K14-1)=-1,"",Datos!L14/Datos!K14-1))</f>
        <v/>
      </c>
      <c r="S15" s="59" t="str">
        <f>IF(ISERROR((Datos!L14/Datos!$D14)),"",IF((Datos!L14/Datos!$D14-1)=-1,"",(Datos!L14/Datos!$D14-1)))</f>
        <v/>
      </c>
      <c r="T15" s="58" t="str">
        <f>IF(ISERROR(Datos!M14/Datos!L14),"",IF((Datos!M14/Datos!L14-1)=-1,"",Datos!M14/Datos!L14-1))</f>
        <v/>
      </c>
      <c r="U15" s="59" t="str">
        <f>IF(ISERROR((Datos!M14/Datos!$D14)),"",IF((Datos!M14/Datos!$D14-1)=-1,"",(Datos!M14/Datos!$D14-1)))</f>
        <v/>
      </c>
      <c r="V15" s="58" t="str">
        <f>IF(ISERROR(Datos!N14/Datos!M14),"",IF((Datos!N14/Datos!M14-1)=-1,"",Datos!N14/Datos!M14-1))</f>
        <v/>
      </c>
      <c r="W15" s="59" t="str">
        <f>IF(ISERROR((Datos!N14/Datos!$D14)),"",IF((Datos!N14/Datos!$D14-1)=-1,"",(Datos!N14/Datos!$D14-1)))</f>
        <v/>
      </c>
      <c r="X15" s="58" t="str">
        <f>IF(ISERROR(Datos!O14/Datos!N14),"",IF((Datos!O14/Datos!N14-1)=-1,"",Datos!O14/Datos!N14-1))</f>
        <v/>
      </c>
      <c r="Y15" s="59" t="str">
        <f>IF(ISERROR((Datos!O14/Datos!$D14)),"",IF((Datos!O14/Datos!$D14-1)=-1,"",(Datos!O14/Datos!$D14-1)))</f>
        <v/>
      </c>
      <c r="Z15" s="58" t="str">
        <f>IF(ISERROR(Datos!P14/Datos!O14),"",IF((Datos!P14/Datos!O14-1)=-1,"",Datos!P14/Datos!O14-1))</f>
        <v/>
      </c>
      <c r="AA15" s="59" t="str">
        <f>IF(ISERROR((Datos!P14/Datos!$D14)),"",IF((Datos!P14/Datos!$D14-1)=-1,"",(Datos!P14/Datos!$D14-1)))</f>
        <v/>
      </c>
      <c r="AB15" s="58" t="str">
        <f>IF(ISERROR(Datos!Q14/Datos!P14),"",IF((Datos!Q14/Datos!P14-1)=-1,"",Datos!Q14/Datos!P14-1))</f>
        <v/>
      </c>
      <c r="AC15" s="59" t="str">
        <f>IF(ISERROR((Datos!Q14/Datos!$D14)),"",IF((Datos!Q14/Datos!$D14-1)=-1,"",(Datos!Q14/Datos!$D14-1)))</f>
        <v/>
      </c>
      <c r="AD15" s="58" t="str">
        <f>IF(ISERROR(Datos!R14/Datos!Q14),"",IF((Datos!R14/Datos!Q14-1)=-1,"",Datos!R14/Datos!Q14-1))</f>
        <v/>
      </c>
      <c r="AE15" s="59" t="str">
        <f>IF(ISERROR((Datos!R14/Datos!$D14)),"",IF((Datos!R14/Datos!$D14-1)=-1,"",(Datos!R14/Datos!$D14-1)))</f>
        <v/>
      </c>
      <c r="AF15" s="58" t="str">
        <f>IF(ISERROR(Datos!S14/Datos!R14),"",IF((Datos!S14/Datos!R14-1)=-1,"",Datos!S14/Datos!R14-1))</f>
        <v/>
      </c>
      <c r="AG15" s="59" t="str">
        <f>IF(ISERROR((Datos!S14/Datos!$D14)),"",IF((Datos!S14/Datos!$D14-1)=-1,"",(Datos!S14/Datos!$D14-1)))</f>
        <v/>
      </c>
      <c r="AH15" s="58" t="str">
        <f>IF(ISERROR(Datos!T14/Datos!S14),"",IF((Datos!T14/Datos!S14-1)=-1,"",Datos!T14/Datos!S14-1))</f>
        <v/>
      </c>
      <c r="AI15" s="59" t="str">
        <f>IF(ISERROR((Datos!T14/Datos!$D14)),"",IF((Datos!T14/Datos!$D14-1)=-1,"",(Datos!T14/Datos!$D14-1)))</f>
        <v/>
      </c>
      <c r="AJ15" s="58" t="str">
        <f>IF(ISERROR(Datos!U14/Datos!T14),"",IF((Datos!U14/Datos!T14-1)=-1,"",Datos!U14/Datos!T14-1))</f>
        <v/>
      </c>
      <c r="AK15" s="59" t="str">
        <f>IF(ISERROR((Datos!U14/Datos!$D14)),"",IF((Datos!U14/Datos!$D14-1)=-1,"",(Datos!U14/Datos!$D14-1)))</f>
        <v/>
      </c>
      <c r="AL15" s="58" t="str">
        <f>IF(ISERROR(Datos!V14/Datos!U14),"",IF((Datos!V14/Datos!U14-1)=-1,"",Datos!V14/Datos!U14-1))</f>
        <v/>
      </c>
      <c r="AM15" s="59" t="str">
        <f>IF(ISERROR((Datos!V14/Datos!$D14)),"",IF((Datos!V14/Datos!$D14-1)=-1,"",(Datos!V14/Datos!$D14-1)))</f>
        <v/>
      </c>
      <c r="AN15" s="58" t="str">
        <f>IF(ISERROR(Datos!W14/Datos!V14),"",IF((Datos!W14/Datos!V14-1)=-1,"",Datos!W14/Datos!V14-1))</f>
        <v/>
      </c>
      <c r="AO15" s="59" t="str">
        <f>IF(ISERROR((Datos!W14/Datos!$D14)),"",IF((Datos!W14/Datos!$D14-1)=-1,"",(Datos!W14/Datos!$D14-1)))</f>
        <v/>
      </c>
      <c r="AP15" s="58" t="str">
        <f>IF(ISERROR(Datos!X14/Datos!W14),"",IF((Datos!X14/Datos!W14-1)=-1,"",Datos!X14/Datos!W14-1))</f>
        <v/>
      </c>
      <c r="AQ15" s="59" t="str">
        <f>IF(ISERROR((Datos!X14/Datos!$D14)),"",IF((Datos!X14/Datos!$D14-1)=-1,"",(Datos!X14/Datos!$D14-1)))</f>
        <v/>
      </c>
      <c r="AR15" s="58" t="str">
        <f>IF(ISERROR(Datos!Y14/Datos!X14),"",IF((Datos!Y14/Datos!X14-1)=-1,"",Datos!Y14/Datos!X14-1))</f>
        <v/>
      </c>
      <c r="AS15" s="59" t="str">
        <f>IF(ISERROR((Datos!Y14/Datos!$D14)),"",IF((Datos!Y14/Datos!$D14-1)=-1,"",(Datos!Y14/Datos!$D14-1)))</f>
        <v/>
      </c>
    </row>
    <row r="16" spans="2:46" x14ac:dyDescent="0.15">
      <c r="B16" s="10" t="str">
        <f>IF(Datos!B15="","",Datos!B15)</f>
        <v>Mexico</v>
      </c>
      <c r="C16" s="11" t="str">
        <f>IF(Datos!C15="","",Datos!C15)</f>
        <v>Peso Mexicano</v>
      </c>
      <c r="D16" s="6" t="str">
        <f>IF((Datos!D15)="","",(Datos!D15))</f>
        <v/>
      </c>
      <c r="E16" s="58" t="str">
        <f>IF(ISERROR(Datos!E15/Datos!$D15),"",IF((Datos!E15/Datos!$D15-1)=-1,"",Datos!E15/Datos!$D15-1))</f>
        <v/>
      </c>
      <c r="F16" s="58" t="str">
        <f>IF(ISERROR(Datos!F15/Datos!E15),"",IF((Datos!F15/Datos!E15-1)=-1,"",(Datos!F15/Datos!E15-1)))</f>
        <v/>
      </c>
      <c r="G16" s="59" t="str">
        <f>IF(ISERROR((Datos!F15/Datos!$D15)),"",IF((Datos!F15/Datos!$D15-1)=-1,"",(Datos!F15/Datos!$D15-1)))</f>
        <v/>
      </c>
      <c r="H16" s="58" t="str">
        <f>IF(ISERROR(Datos!G15/Datos!F15),"",IF((Datos!G15/Datos!F15-1)=-1,"",(Datos!G15/Datos!F15-1)))</f>
        <v/>
      </c>
      <c r="I16" s="59" t="str">
        <f>IF(ISERROR((Datos!G15/Datos!$D15)),"",IF((Datos!G15/Datos!$D15-1)=-1,"",(Datos!G15/Datos!$D15-1)))</f>
        <v/>
      </c>
      <c r="J16" s="58" t="str">
        <f>IF(ISERROR(Datos!H15/Datos!G15),"",IF((Datos!H15/Datos!G15-1)=-1,"",(Datos!H15/Datos!G15-1)))</f>
        <v/>
      </c>
      <c r="K16" s="59" t="str">
        <f>IF(ISERROR((Datos!H15/Datos!$D15)),"",IF((Datos!H15/Datos!$D15-1)=-1,"",(Datos!H15/Datos!$D15-1)))</f>
        <v/>
      </c>
      <c r="L16" s="58" t="str">
        <f>IF(ISERROR(Datos!I15/Datos!H15),"",IF((Datos!I15/Datos!H15-1)=-1,"",(Datos!I15/Datos!H15-1)))</f>
        <v/>
      </c>
      <c r="M16" s="59" t="str">
        <f>IF(ISERROR((Datos!I15/Datos!$D15)),"",IF((Datos!I15/Datos!$D15-1)=-1,"",(Datos!I15/Datos!$D15-1)))</f>
        <v/>
      </c>
      <c r="N16" s="58" t="str">
        <f>IF(ISERROR(Datos!J15/Datos!I15),"",IF((Datos!J15/Datos!I15-1)=-1,"",Datos!J15/Datos!I15-1))</f>
        <v/>
      </c>
      <c r="O16" s="59" t="str">
        <f>IF(ISERROR((Datos!J15/Datos!$D15)),"",IF((Datos!J15/Datos!$D15-1)=-1,"",(Datos!J15/Datos!$D15-1)))</f>
        <v/>
      </c>
      <c r="P16" s="58" t="str">
        <f>IF(ISERROR(Datos!K15/Datos!J15),"",IF((Datos!K15/Datos!J15-1)=-1,"",(Datos!K15/Datos!J15-1)))</f>
        <v/>
      </c>
      <c r="Q16" s="59" t="str">
        <f>IF(ISERROR((Datos!K15/Datos!$D15)),"",IF((Datos!K15/Datos!$D15-1)=-1,"",(Datos!K15/Datos!$D15-1)))</f>
        <v/>
      </c>
      <c r="R16" s="58" t="str">
        <f>IF(ISERROR(Datos!L15/Datos!K15),"",IF((Datos!L15/Datos!K15-1)=-1,"",Datos!L15/Datos!K15-1))</f>
        <v/>
      </c>
      <c r="S16" s="59" t="str">
        <f>IF(ISERROR((Datos!L15/Datos!$D15)),"",IF((Datos!L15/Datos!$D15-1)=-1,"",(Datos!L15/Datos!$D15-1)))</f>
        <v/>
      </c>
      <c r="T16" s="58" t="str">
        <f>IF(ISERROR(Datos!M15/Datos!L15),"",IF((Datos!M15/Datos!L15-1)=-1,"",Datos!M15/Datos!L15-1))</f>
        <v/>
      </c>
      <c r="U16" s="59" t="str">
        <f>IF(ISERROR((Datos!M15/Datos!$D15)),"",IF((Datos!M15/Datos!$D15-1)=-1,"",(Datos!M15/Datos!$D15-1)))</f>
        <v/>
      </c>
      <c r="V16" s="58" t="str">
        <f>IF(ISERROR(Datos!N15/Datos!M15),"",IF((Datos!N15/Datos!M15-1)=-1,"",Datos!N15/Datos!M15-1))</f>
        <v/>
      </c>
      <c r="W16" s="59" t="str">
        <f>IF(ISERROR((Datos!N15/Datos!$D15)),"",IF((Datos!N15/Datos!$D15-1)=-1,"",(Datos!N15/Datos!$D15-1)))</f>
        <v/>
      </c>
      <c r="X16" s="58" t="str">
        <f>IF(ISERROR(Datos!O15/Datos!N15),"",IF((Datos!O15/Datos!N15-1)=-1,"",Datos!O15/Datos!N15-1))</f>
        <v/>
      </c>
      <c r="Y16" s="59" t="str">
        <f>IF(ISERROR((Datos!O15/Datos!$D15)),"",IF((Datos!O15/Datos!$D15-1)=-1,"",(Datos!O15/Datos!$D15-1)))</f>
        <v/>
      </c>
      <c r="Z16" s="58" t="str">
        <f>IF(ISERROR(Datos!P15/Datos!O15),"",IF((Datos!P15/Datos!O15-1)=-1,"",Datos!P15/Datos!O15-1))</f>
        <v/>
      </c>
      <c r="AA16" s="59" t="str">
        <f>IF(ISERROR((Datos!P15/Datos!$D15)),"",IF((Datos!P15/Datos!$D15-1)=-1,"",(Datos!P15/Datos!$D15-1)))</f>
        <v/>
      </c>
      <c r="AB16" s="58" t="str">
        <f>IF(ISERROR(Datos!Q15/Datos!P15),"",IF((Datos!Q15/Datos!P15-1)=-1,"",Datos!Q15/Datos!P15-1))</f>
        <v/>
      </c>
      <c r="AC16" s="59" t="str">
        <f>IF(ISERROR((Datos!Q15/Datos!$D15)),"",IF((Datos!Q15/Datos!$D15-1)=-1,"",(Datos!Q15/Datos!$D15-1)))</f>
        <v/>
      </c>
      <c r="AD16" s="58" t="str">
        <f>IF(ISERROR(Datos!R15/Datos!Q15),"",IF((Datos!R15/Datos!Q15-1)=-1,"",Datos!R15/Datos!Q15-1))</f>
        <v/>
      </c>
      <c r="AE16" s="59" t="str">
        <f>IF(ISERROR((Datos!R15/Datos!$D15)),"",IF((Datos!R15/Datos!$D15-1)=-1,"",(Datos!R15/Datos!$D15-1)))</f>
        <v/>
      </c>
      <c r="AF16" s="58" t="str">
        <f>IF(ISERROR(Datos!S15/Datos!R15),"",IF((Datos!S15/Datos!R15-1)=-1,"",Datos!S15/Datos!R15-1))</f>
        <v/>
      </c>
      <c r="AG16" s="59" t="str">
        <f>IF(ISERROR((Datos!S15/Datos!$D15)),"",IF((Datos!S15/Datos!$D15-1)=-1,"",(Datos!S15/Datos!$D15-1)))</f>
        <v/>
      </c>
      <c r="AH16" s="58" t="str">
        <f>IF(ISERROR(Datos!T15/Datos!S15),"",IF((Datos!T15/Datos!S15-1)=-1,"",Datos!T15/Datos!S15-1))</f>
        <v/>
      </c>
      <c r="AI16" s="59" t="str">
        <f>IF(ISERROR((Datos!T15/Datos!$D15)),"",IF((Datos!T15/Datos!$D15-1)=-1,"",(Datos!T15/Datos!$D15-1)))</f>
        <v/>
      </c>
      <c r="AJ16" s="58" t="str">
        <f>IF(ISERROR(Datos!U15/Datos!T15),"",IF((Datos!U15/Datos!T15-1)=-1,"",Datos!U15/Datos!T15-1))</f>
        <v/>
      </c>
      <c r="AK16" s="59" t="str">
        <f>IF(ISERROR((Datos!U15/Datos!$D15)),"",IF((Datos!U15/Datos!$D15-1)=-1,"",(Datos!U15/Datos!$D15-1)))</f>
        <v/>
      </c>
      <c r="AL16" s="58" t="str">
        <f>IF(ISERROR(Datos!V15/Datos!U15),"",IF((Datos!V15/Datos!U15-1)=-1,"",Datos!V15/Datos!U15-1))</f>
        <v/>
      </c>
      <c r="AM16" s="59" t="str">
        <f>IF(ISERROR((Datos!V15/Datos!$D15)),"",IF((Datos!V15/Datos!$D15-1)=-1,"",(Datos!V15/Datos!$D15-1)))</f>
        <v/>
      </c>
      <c r="AN16" s="58" t="str">
        <f>IF(ISERROR(Datos!W15/Datos!V15),"",IF((Datos!W15/Datos!V15-1)=-1,"",Datos!W15/Datos!V15-1))</f>
        <v/>
      </c>
      <c r="AO16" s="59" t="str">
        <f>IF(ISERROR((Datos!W15/Datos!$D15)),"",IF((Datos!W15/Datos!$D15-1)=-1,"",(Datos!W15/Datos!$D15-1)))</f>
        <v/>
      </c>
      <c r="AP16" s="58" t="str">
        <f>IF(ISERROR(Datos!X15/Datos!W15),"",IF((Datos!X15/Datos!W15-1)=-1,"",Datos!X15/Datos!W15-1))</f>
        <v/>
      </c>
      <c r="AQ16" s="59" t="str">
        <f>IF(ISERROR((Datos!X15/Datos!$D15)),"",IF((Datos!X15/Datos!$D15-1)=-1,"",(Datos!X15/Datos!$D15-1)))</f>
        <v/>
      </c>
      <c r="AR16" s="58" t="str">
        <f>IF(ISERROR(Datos!Y15/Datos!X15),"",IF((Datos!Y15/Datos!X15-1)=-1,"",Datos!Y15/Datos!X15-1))</f>
        <v/>
      </c>
      <c r="AS16" s="59" t="str">
        <f>IF(ISERROR((Datos!Y15/Datos!$D15)),"",IF((Datos!Y15/Datos!$D15-1)=-1,"",(Datos!Y15/Datos!$D15-1)))</f>
        <v/>
      </c>
    </row>
    <row r="17" spans="2:45" x14ac:dyDescent="0.15">
      <c r="B17" s="10" t="str">
        <f>IF(Datos!B16="","",Datos!B16)</f>
        <v>Nicaragua</v>
      </c>
      <c r="C17" s="11" t="str">
        <f>IF(Datos!C16="","",Datos!C16)</f>
        <v>Cordobas Nicaraguense</v>
      </c>
      <c r="D17" s="6" t="str">
        <f>IF((Datos!D16)="","",(Datos!D16))</f>
        <v/>
      </c>
      <c r="E17" s="58" t="str">
        <f>IF(ISERROR(Datos!E16/Datos!$D16),"",IF((Datos!E16/Datos!$D16-1)=-1,"",Datos!E16/Datos!$D16-1))</f>
        <v/>
      </c>
      <c r="F17" s="58" t="str">
        <f>IF(ISERROR(Datos!F16/Datos!E16),"",IF((Datos!F16/Datos!E16-1)=-1,"",(Datos!F16/Datos!E16-1)))</f>
        <v/>
      </c>
      <c r="G17" s="59" t="str">
        <f>IF(ISERROR((Datos!F16/Datos!$D16)),"",IF((Datos!F16/Datos!$D16-1)=-1,"",(Datos!F16/Datos!$D16-1)))</f>
        <v/>
      </c>
      <c r="H17" s="58" t="str">
        <f>IF(ISERROR(Datos!G16/Datos!F16),"",IF((Datos!G16/Datos!F16-1)=-1,"",(Datos!G16/Datos!F16-1)))</f>
        <v/>
      </c>
      <c r="I17" s="59" t="str">
        <f>IF(ISERROR((Datos!G16/Datos!$D16)),"",IF((Datos!G16/Datos!$D16-1)=-1,"",(Datos!G16/Datos!$D16-1)))</f>
        <v/>
      </c>
      <c r="J17" s="58" t="str">
        <f>IF(ISERROR(Datos!H16/Datos!G16),"",IF((Datos!H16/Datos!G16-1)=-1,"",(Datos!H16/Datos!G16-1)))</f>
        <v/>
      </c>
      <c r="K17" s="59" t="str">
        <f>IF(ISERROR((Datos!H16/Datos!$D16)),"",IF((Datos!H16/Datos!$D16-1)=-1,"",(Datos!H16/Datos!$D16-1)))</f>
        <v/>
      </c>
      <c r="L17" s="58" t="str">
        <f>IF(ISERROR(Datos!I16/Datos!H16),"",IF((Datos!I16/Datos!H16-1)=-1,"",(Datos!I16/Datos!H16-1)))</f>
        <v/>
      </c>
      <c r="M17" s="59" t="str">
        <f>IF(ISERROR((Datos!I16/Datos!$D16)),"",IF((Datos!I16/Datos!$D16-1)=-1,"",(Datos!I16/Datos!$D16-1)))</f>
        <v/>
      </c>
      <c r="N17" s="58" t="str">
        <f>IF(ISERROR(Datos!J16/Datos!I16),"",IF((Datos!J16/Datos!I16-1)=-1,"",Datos!J16/Datos!I16-1))</f>
        <v/>
      </c>
      <c r="O17" s="59" t="str">
        <f>IF(ISERROR((Datos!J16/Datos!$D16)),"",IF((Datos!J16/Datos!$D16-1)=-1,"",(Datos!J16/Datos!$D16-1)))</f>
        <v/>
      </c>
      <c r="P17" s="58" t="str">
        <f>IF(ISERROR(Datos!K16/Datos!J16),"",IF((Datos!K16/Datos!J16-1)=-1,"",(Datos!K16/Datos!J16-1)))</f>
        <v/>
      </c>
      <c r="Q17" s="59" t="str">
        <f>IF(ISERROR((Datos!K16/Datos!$D16)),"",IF((Datos!K16/Datos!$D16-1)=-1,"",(Datos!K16/Datos!$D16-1)))</f>
        <v/>
      </c>
      <c r="R17" s="58" t="str">
        <f>IF(ISERROR(Datos!L16/Datos!K16),"",IF((Datos!L16/Datos!K16-1)=-1,"",Datos!L16/Datos!K16-1))</f>
        <v/>
      </c>
      <c r="S17" s="59" t="str">
        <f>IF(ISERROR((Datos!L16/Datos!$D16)),"",IF((Datos!L16/Datos!$D16-1)=-1,"",(Datos!L16/Datos!$D16-1)))</f>
        <v/>
      </c>
      <c r="T17" s="58" t="str">
        <f>IF(ISERROR(Datos!M16/Datos!L16),"",IF((Datos!M16/Datos!L16-1)=-1,"",Datos!M16/Datos!L16-1))</f>
        <v/>
      </c>
      <c r="U17" s="59" t="str">
        <f>IF(ISERROR((Datos!M16/Datos!$D16)),"",IF((Datos!M16/Datos!$D16-1)=-1,"",(Datos!M16/Datos!$D16-1)))</f>
        <v/>
      </c>
      <c r="V17" s="58" t="str">
        <f>IF(ISERROR(Datos!N16/Datos!M16),"",IF((Datos!N16/Datos!M16-1)=-1,"",Datos!N16/Datos!M16-1))</f>
        <v/>
      </c>
      <c r="W17" s="59" t="str">
        <f>IF(ISERROR((Datos!N16/Datos!$D16)),"",IF((Datos!N16/Datos!$D16-1)=-1,"",(Datos!N16/Datos!$D16-1)))</f>
        <v/>
      </c>
      <c r="X17" s="58" t="str">
        <f>IF(ISERROR(Datos!O16/Datos!N16),"",IF((Datos!O16/Datos!N16-1)=-1,"",Datos!O16/Datos!N16-1))</f>
        <v/>
      </c>
      <c r="Y17" s="59" t="str">
        <f>IF(ISERROR((Datos!O16/Datos!$D16)),"",IF((Datos!O16/Datos!$D16-1)=-1,"",(Datos!O16/Datos!$D16-1)))</f>
        <v/>
      </c>
      <c r="Z17" s="58" t="str">
        <f>IF(ISERROR(Datos!P16/Datos!O16),"",IF((Datos!P16/Datos!O16-1)=-1,"",Datos!P16/Datos!O16-1))</f>
        <v/>
      </c>
      <c r="AA17" s="59" t="str">
        <f>IF(ISERROR((Datos!P16/Datos!$D16)),"",IF((Datos!P16/Datos!$D16-1)=-1,"",(Datos!P16/Datos!$D16-1)))</f>
        <v/>
      </c>
      <c r="AB17" s="58" t="str">
        <f>IF(ISERROR(Datos!Q16/Datos!P16),"",IF((Datos!Q16/Datos!P16-1)=-1,"",Datos!Q16/Datos!P16-1))</f>
        <v/>
      </c>
      <c r="AC17" s="59" t="str">
        <f>IF(ISERROR((Datos!Q16/Datos!$D16)),"",IF((Datos!Q16/Datos!$D16-1)=-1,"",(Datos!Q16/Datos!$D16-1)))</f>
        <v/>
      </c>
      <c r="AD17" s="58" t="str">
        <f>IF(ISERROR(Datos!R16/Datos!Q16),"",IF((Datos!R16/Datos!Q16-1)=-1,"",Datos!R16/Datos!Q16-1))</f>
        <v/>
      </c>
      <c r="AE17" s="59" t="str">
        <f>IF(ISERROR((Datos!R16/Datos!$D16)),"",IF((Datos!R16/Datos!$D16-1)=-1,"",(Datos!R16/Datos!$D16-1)))</f>
        <v/>
      </c>
      <c r="AF17" s="58" t="str">
        <f>IF(ISERROR(Datos!S16/Datos!R16),"",IF((Datos!S16/Datos!R16-1)=-1,"",Datos!S16/Datos!R16-1))</f>
        <v/>
      </c>
      <c r="AG17" s="59" t="str">
        <f>IF(ISERROR((Datos!S16/Datos!$D16)),"",IF((Datos!S16/Datos!$D16-1)=-1,"",(Datos!S16/Datos!$D16-1)))</f>
        <v/>
      </c>
      <c r="AH17" s="58" t="str">
        <f>IF(ISERROR(Datos!T16/Datos!S16),"",IF((Datos!T16/Datos!S16-1)=-1,"",Datos!T16/Datos!S16-1))</f>
        <v/>
      </c>
      <c r="AI17" s="59" t="str">
        <f>IF(ISERROR((Datos!T16/Datos!$D16)),"",IF((Datos!T16/Datos!$D16-1)=-1,"",(Datos!T16/Datos!$D16-1)))</f>
        <v/>
      </c>
      <c r="AJ17" s="58" t="str">
        <f>IF(ISERROR(Datos!U16/Datos!T16),"",IF((Datos!U16/Datos!T16-1)=-1,"",Datos!U16/Datos!T16-1))</f>
        <v/>
      </c>
      <c r="AK17" s="59" t="str">
        <f>IF(ISERROR((Datos!U16/Datos!$D16)),"",IF((Datos!U16/Datos!$D16-1)=-1,"",(Datos!U16/Datos!$D16-1)))</f>
        <v/>
      </c>
      <c r="AL17" s="58" t="str">
        <f>IF(ISERROR(Datos!V16/Datos!U16),"",IF((Datos!V16/Datos!U16-1)=-1,"",Datos!V16/Datos!U16-1))</f>
        <v/>
      </c>
      <c r="AM17" s="59" t="str">
        <f>IF(ISERROR((Datos!V16/Datos!$D16)),"",IF((Datos!V16/Datos!$D16-1)=-1,"",(Datos!V16/Datos!$D16-1)))</f>
        <v/>
      </c>
      <c r="AN17" s="58" t="str">
        <f>IF(ISERROR(Datos!W16/Datos!V16),"",IF((Datos!W16/Datos!V16-1)=-1,"",Datos!W16/Datos!V16-1))</f>
        <v/>
      </c>
      <c r="AO17" s="59" t="str">
        <f>IF(ISERROR((Datos!W16/Datos!$D16)),"",IF((Datos!W16/Datos!$D16-1)=-1,"",(Datos!W16/Datos!$D16-1)))</f>
        <v/>
      </c>
      <c r="AP17" s="58" t="str">
        <f>IF(ISERROR(Datos!X16/Datos!W16),"",IF((Datos!X16/Datos!W16-1)=-1,"",Datos!X16/Datos!W16-1))</f>
        <v/>
      </c>
      <c r="AQ17" s="59" t="str">
        <f>IF(ISERROR((Datos!X16/Datos!$D16)),"",IF((Datos!X16/Datos!$D16-1)=-1,"",(Datos!X16/Datos!$D16-1)))</f>
        <v/>
      </c>
      <c r="AR17" s="58" t="str">
        <f>IF(ISERROR(Datos!Y16/Datos!X16),"",IF((Datos!Y16/Datos!X16-1)=-1,"",Datos!Y16/Datos!X16-1))</f>
        <v/>
      </c>
      <c r="AS17" s="59" t="str">
        <f>IF(ISERROR((Datos!Y16/Datos!$D16)),"",IF((Datos!Y16/Datos!$D16-1)=-1,"",(Datos!Y16/Datos!$D16-1)))</f>
        <v/>
      </c>
    </row>
    <row r="18" spans="2:45" x14ac:dyDescent="0.15">
      <c r="B18" s="10" t="str">
        <f>IF(Datos!B17="","",Datos!B17)</f>
        <v/>
      </c>
      <c r="C18" s="11" t="str">
        <f>IF(Datos!C17="","",Datos!C17)</f>
        <v/>
      </c>
      <c r="D18" s="6" t="str">
        <f>IF((Datos!D17)="","",(Datos!D17))</f>
        <v/>
      </c>
      <c r="E18" s="58" t="str">
        <f>IF(ISERROR(Datos!E17/Datos!$D17),"",IF((Datos!E17/Datos!$D17-1)=-1,"",Datos!E17/Datos!$D17-1))</f>
        <v/>
      </c>
      <c r="F18" s="58" t="str">
        <f>IF(ISERROR(Datos!F17/Datos!E17),"",IF((Datos!F17/Datos!E17-1)=-1,"",(Datos!F17/Datos!E17-1)))</f>
        <v/>
      </c>
      <c r="G18" s="59" t="str">
        <f>IF(ISERROR((Datos!F17/Datos!$D17)),"",IF((Datos!F17/Datos!$D17-1)=-1,"",(Datos!F17/Datos!$D17-1)))</f>
        <v/>
      </c>
      <c r="H18" s="58" t="str">
        <f>IF(ISERROR(Datos!G17/Datos!F17),"",IF((Datos!G17/Datos!F17-1)=-1,"",(Datos!G17/Datos!F17-1)))</f>
        <v/>
      </c>
      <c r="I18" s="59" t="str">
        <f>IF(ISERROR((Datos!G17/Datos!$D17)),"",IF((Datos!G17/Datos!$D17-1)=-1,"",(Datos!G17/Datos!$D17-1)))</f>
        <v/>
      </c>
      <c r="J18" s="58" t="str">
        <f>IF(ISERROR(Datos!H17/Datos!G17),"",IF((Datos!H17/Datos!G17-1)=-1,"",(Datos!H17/Datos!G17-1)))</f>
        <v/>
      </c>
      <c r="K18" s="59" t="str">
        <f>IF(ISERROR((Datos!H17/Datos!$D17)),"",IF((Datos!H17/Datos!$D17-1)=-1,"",(Datos!H17/Datos!$D17-1)))</f>
        <v/>
      </c>
      <c r="L18" s="58" t="str">
        <f>IF(ISERROR(Datos!I17/Datos!H17),"",IF((Datos!I17/Datos!H17-1)=-1,"",(Datos!I17/Datos!H17-1)))</f>
        <v/>
      </c>
      <c r="M18" s="59" t="str">
        <f>IF(ISERROR((Datos!I17/Datos!$D17)),"",IF((Datos!I17/Datos!$D17-1)=-1,"",(Datos!I17/Datos!$D17-1)))</f>
        <v/>
      </c>
      <c r="N18" s="58" t="str">
        <f>IF(ISERROR(Datos!J17/Datos!I17),"",IF((Datos!J17/Datos!I17-1)=-1,"",Datos!J17/Datos!I17-1))</f>
        <v/>
      </c>
      <c r="O18" s="59" t="str">
        <f>IF(ISERROR((Datos!J17/Datos!$D17)),"",IF((Datos!J17/Datos!$D17-1)=-1,"",(Datos!J17/Datos!$D17-1)))</f>
        <v/>
      </c>
      <c r="P18" s="58" t="str">
        <f>IF(ISERROR(Datos!K17/Datos!J17),"",IF((Datos!K17/Datos!J17-1)=-1,"",(Datos!K17/Datos!J17-1)))</f>
        <v/>
      </c>
      <c r="Q18" s="59" t="str">
        <f>IF(ISERROR((Datos!K17/Datos!$D17)),"",IF((Datos!K17/Datos!$D17-1)=-1,"",(Datos!K17/Datos!$D17-1)))</f>
        <v/>
      </c>
      <c r="R18" s="58" t="str">
        <f>IF(ISERROR(Datos!L17/Datos!K17),"",IF((Datos!L17/Datos!K17-1)=-1,"",Datos!L17/Datos!K17-1))</f>
        <v/>
      </c>
      <c r="S18" s="59" t="str">
        <f>IF(ISERROR((Datos!L17/Datos!$D17)),"",IF((Datos!L17/Datos!$D17-1)=-1,"",(Datos!L17/Datos!$D17-1)))</f>
        <v/>
      </c>
      <c r="T18" s="58" t="str">
        <f>IF(ISERROR(Datos!M17/Datos!L17),"",IF((Datos!M17/Datos!L17-1)=-1,"",Datos!M17/Datos!L17-1))</f>
        <v/>
      </c>
      <c r="U18" s="59" t="str">
        <f>IF(ISERROR((Datos!M17/Datos!$D17)),"",IF((Datos!M17/Datos!$D17-1)=-1,"",(Datos!M17/Datos!$D17-1)))</f>
        <v/>
      </c>
      <c r="V18" s="58" t="str">
        <f>IF(ISERROR(Datos!N17/Datos!M17),"",IF((Datos!N17/Datos!M17-1)=-1,"",Datos!N17/Datos!M17-1))</f>
        <v/>
      </c>
      <c r="W18" s="59" t="str">
        <f>IF(ISERROR((Datos!N17/Datos!$D17)),"",IF((Datos!N17/Datos!$D17-1)=-1,"",(Datos!N17/Datos!$D17-1)))</f>
        <v/>
      </c>
      <c r="X18" s="58" t="str">
        <f>IF(ISERROR(Datos!O17/Datos!N17),"",IF((Datos!O17/Datos!N17-1)=-1,"",Datos!O17/Datos!N17-1))</f>
        <v/>
      </c>
      <c r="Y18" s="59" t="str">
        <f>IF(ISERROR((Datos!O17/Datos!$D17)),"",IF((Datos!O17/Datos!$D17-1)=-1,"",(Datos!O17/Datos!$D17-1)))</f>
        <v/>
      </c>
      <c r="Z18" s="58" t="str">
        <f>IF(ISERROR(Datos!P17/Datos!O17),"",IF((Datos!P17/Datos!O17-1)=-1,"",Datos!P17/Datos!O17-1))</f>
        <v/>
      </c>
      <c r="AA18" s="59" t="str">
        <f>IF(ISERROR((Datos!P17/Datos!$D17)),"",IF((Datos!P17/Datos!$D17-1)=-1,"",(Datos!P17/Datos!$D17-1)))</f>
        <v/>
      </c>
      <c r="AB18" s="58" t="str">
        <f>IF(ISERROR(Datos!Q17/Datos!P17),"",IF((Datos!Q17/Datos!P17-1)=-1,"",Datos!Q17/Datos!P17-1))</f>
        <v/>
      </c>
      <c r="AC18" s="59" t="str">
        <f>IF(ISERROR((Datos!Q17/Datos!$D17)),"",IF((Datos!Q17/Datos!$D17-1)=-1,"",(Datos!Q17/Datos!$D17-1)))</f>
        <v/>
      </c>
      <c r="AD18" s="58" t="str">
        <f>IF(ISERROR(Datos!R17/Datos!Q17),"",IF((Datos!R17/Datos!Q17-1)=-1,"",Datos!R17/Datos!Q17-1))</f>
        <v/>
      </c>
      <c r="AE18" s="59" t="str">
        <f>IF(ISERROR((Datos!R17/Datos!$D17)),"",IF((Datos!R17/Datos!$D17-1)=-1,"",(Datos!R17/Datos!$D17-1)))</f>
        <v/>
      </c>
      <c r="AF18" s="58" t="str">
        <f>IF(ISERROR(Datos!S17/Datos!R17),"",IF((Datos!S17/Datos!R17-1)=-1,"",Datos!S17/Datos!R17-1))</f>
        <v/>
      </c>
      <c r="AG18" s="59" t="str">
        <f>IF(ISERROR((Datos!S17/Datos!$D17)),"",IF((Datos!S17/Datos!$D17-1)=-1,"",(Datos!S17/Datos!$D17-1)))</f>
        <v/>
      </c>
      <c r="AH18" s="58" t="str">
        <f>IF(ISERROR(Datos!T17/Datos!S17),"",IF((Datos!T17/Datos!S17-1)=-1,"",Datos!T17/Datos!S17-1))</f>
        <v/>
      </c>
      <c r="AI18" s="59" t="str">
        <f>IF(ISERROR((Datos!T17/Datos!$D17)),"",IF((Datos!T17/Datos!$D17-1)=-1,"",(Datos!T17/Datos!$D17-1)))</f>
        <v/>
      </c>
      <c r="AJ18" s="58" t="str">
        <f>IF(ISERROR(Datos!U17/Datos!T17),"",IF((Datos!U17/Datos!T17-1)=-1,"",Datos!U17/Datos!T17-1))</f>
        <v/>
      </c>
      <c r="AK18" s="59" t="str">
        <f>IF(ISERROR((Datos!U17/Datos!$D17)),"",IF((Datos!U17/Datos!$D17-1)=-1,"",(Datos!U17/Datos!$D17-1)))</f>
        <v/>
      </c>
      <c r="AL18" s="58" t="str">
        <f>IF(ISERROR(Datos!V17/Datos!U17),"",IF((Datos!V17/Datos!U17-1)=-1,"",Datos!V17/Datos!U17-1))</f>
        <v/>
      </c>
      <c r="AM18" s="59" t="str">
        <f>IF(ISERROR((Datos!V17/Datos!$D17)),"",IF((Datos!V17/Datos!$D17-1)=-1,"",(Datos!V17/Datos!$D17-1)))</f>
        <v/>
      </c>
      <c r="AN18" s="58" t="str">
        <f>IF(ISERROR(Datos!W17/Datos!V17),"",IF((Datos!W17/Datos!V17-1)=-1,"",Datos!W17/Datos!V17-1))</f>
        <v/>
      </c>
      <c r="AO18" s="59" t="str">
        <f>IF(ISERROR((Datos!W17/Datos!$D17)),"",IF((Datos!W17/Datos!$D17-1)=-1,"",(Datos!W17/Datos!$D17-1)))</f>
        <v/>
      </c>
      <c r="AP18" s="58" t="str">
        <f>IF(ISERROR(Datos!X17/Datos!W17),"",IF((Datos!X17/Datos!W17-1)=-1,"",Datos!X17/Datos!W17-1))</f>
        <v/>
      </c>
      <c r="AQ18" s="59" t="str">
        <f>IF(ISERROR((Datos!X17/Datos!$D17)),"",IF((Datos!X17/Datos!$D17-1)=-1,"",(Datos!X17/Datos!$D17-1)))</f>
        <v/>
      </c>
      <c r="AR18" s="58" t="str">
        <f>IF(ISERROR(Datos!Y17/Datos!X17),"",IF((Datos!Y17/Datos!X17-1)=-1,"",Datos!Y17/Datos!X17-1))</f>
        <v/>
      </c>
      <c r="AS18" s="59" t="str">
        <f>IF(ISERROR((Datos!Y17/Datos!$D17)),"",IF((Datos!Y17/Datos!$D17-1)=-1,"",(Datos!Y17/Datos!$D17-1)))</f>
        <v/>
      </c>
    </row>
    <row r="19" spans="2:45" ht="11.25" thickBot="1" x14ac:dyDescent="0.2">
      <c r="B19" s="12" t="str">
        <f>IF(Datos!B18="","",Datos!B18)</f>
        <v/>
      </c>
      <c r="C19" s="13" t="str">
        <f>IF(Datos!C18="","",Datos!C18)</f>
        <v/>
      </c>
      <c r="D19" s="7" t="str">
        <f>IF((Datos!D18)="","",(Datos!D18))</f>
        <v/>
      </c>
      <c r="E19" s="60" t="str">
        <f>IF(ISERROR(Datos!E18/Datos!$D18),"",IF((Datos!E18/Datos!$D18-1)=-1,"",Datos!E18/Datos!$D18-1))</f>
        <v/>
      </c>
      <c r="F19" s="60" t="str">
        <f>IF(ISERROR(Datos!F18/Datos!E18),"",IF((Datos!F18/Datos!E18-1)=-1,"",(Datos!F18/Datos!E18-1)))</f>
        <v/>
      </c>
      <c r="G19" s="61" t="str">
        <f>IF(ISERROR((Datos!F18/Datos!$D18)),"",IF((Datos!F18/Datos!$D18-1)=-1,"",(Datos!F18/Datos!$D18-1)))</f>
        <v/>
      </c>
      <c r="H19" s="60" t="str">
        <f>IF(ISERROR(Datos!G18/Datos!F18),"",IF((Datos!G18/Datos!F18-1)=-1,"",(Datos!G18/Datos!F18-1)))</f>
        <v/>
      </c>
      <c r="I19" s="61" t="str">
        <f>IF(ISERROR((Datos!G18/Datos!$D18)),"",IF((Datos!G18/Datos!$D18-1)=-1,"",(Datos!G18/Datos!$D18-1)))</f>
        <v/>
      </c>
      <c r="J19" s="60" t="str">
        <f>IF(ISERROR(Datos!H18/Datos!G18),"",IF((Datos!H18/Datos!G18-1)=-1,"",(Datos!H18/Datos!G18-1)))</f>
        <v/>
      </c>
      <c r="K19" s="61" t="str">
        <f>IF(ISERROR((Datos!H18/Datos!$D18)),"",IF((Datos!H18/Datos!$D18-1)=-1,"",(Datos!H18/Datos!$D18-1)))</f>
        <v/>
      </c>
      <c r="L19" s="60" t="str">
        <f>IF(ISERROR(Datos!I18/Datos!H18),"",IF((Datos!I18/Datos!H18-1)=-1,"",(Datos!I18/Datos!H18-1)))</f>
        <v/>
      </c>
      <c r="M19" s="61" t="str">
        <f>IF(ISERROR((Datos!I18/Datos!$D18)),"",IF((Datos!I18/Datos!$D18-1)=-1,"",(Datos!I18/Datos!$D18-1)))</f>
        <v/>
      </c>
      <c r="N19" s="60" t="str">
        <f>IF(ISERROR(Datos!J18/Datos!I18),"",IF((Datos!J18/Datos!I18-1)=-1,"",Datos!J18/Datos!I18-1))</f>
        <v/>
      </c>
      <c r="O19" s="61" t="str">
        <f>IF(ISERROR((Datos!J18/Datos!$D18)),"",IF((Datos!J18/Datos!$D18-1)=-1,"",(Datos!J18/Datos!$D18-1)))</f>
        <v/>
      </c>
      <c r="P19" s="60" t="str">
        <f>IF(ISERROR(Datos!K18/Datos!J18),"",IF((Datos!K18/Datos!J18-1)=-1,"",(Datos!K18/Datos!J18-1)))</f>
        <v/>
      </c>
      <c r="Q19" s="61" t="str">
        <f>IF(ISERROR((Datos!K18/Datos!$D18)),"",IF((Datos!K18/Datos!$D18-1)=-1,"",(Datos!K18/Datos!$D18-1)))</f>
        <v/>
      </c>
      <c r="R19" s="60" t="str">
        <f>IF(ISERROR(Datos!L18/Datos!K18),"",IF((Datos!L18/Datos!K18-1)=-1,"",Datos!L18/Datos!K18-1))</f>
        <v/>
      </c>
      <c r="S19" s="61" t="str">
        <f>IF(ISERROR((Datos!L18/Datos!$D18)),"",IF((Datos!L18/Datos!$D18-1)=-1,"",(Datos!L18/Datos!$D18-1)))</f>
        <v/>
      </c>
      <c r="T19" s="60" t="str">
        <f>IF(ISERROR(Datos!M18/Datos!L18),"",IF((Datos!M18/Datos!L18-1)=-1,"",Datos!M18/Datos!L18-1))</f>
        <v/>
      </c>
      <c r="U19" s="61" t="str">
        <f>IF(ISERROR((Datos!M18/Datos!$D18)),"",IF((Datos!M18/Datos!$D18-1)=-1,"",(Datos!M18/Datos!$D18-1)))</f>
        <v/>
      </c>
      <c r="V19" s="60" t="str">
        <f>IF(ISERROR(Datos!N18/Datos!M18),"",IF((Datos!N18/Datos!M18-1)=-1,"",Datos!N18/Datos!M18-1))</f>
        <v/>
      </c>
      <c r="W19" s="61" t="str">
        <f>IF(ISERROR((Datos!N18/Datos!$D18)),"",IF((Datos!N18/Datos!$D18-1)=-1,"",(Datos!N18/Datos!$D18-1)))</f>
        <v/>
      </c>
      <c r="X19" s="60" t="str">
        <f>IF(ISERROR(Datos!O18/Datos!N18),"",IF((Datos!O18/Datos!N18-1)=-1,"",Datos!O18/Datos!N18-1))</f>
        <v/>
      </c>
      <c r="Y19" s="61" t="str">
        <f>IF(ISERROR((Datos!O18/Datos!$D18)),"",IF((Datos!O18/Datos!$D18-1)=-1,"",(Datos!O18/Datos!$D18-1)))</f>
        <v/>
      </c>
      <c r="Z19" s="60" t="str">
        <f>IF(ISERROR(Datos!P18/Datos!O18),"",IF((Datos!P18/Datos!O18-1)=-1,"",Datos!P18/Datos!O18-1))</f>
        <v/>
      </c>
      <c r="AA19" s="61" t="str">
        <f>IF(ISERROR((Datos!P18/Datos!$D18)),"",IF((Datos!P18/Datos!$D18-1)=-1,"",(Datos!P18/Datos!$D18-1)))</f>
        <v/>
      </c>
      <c r="AB19" s="60" t="str">
        <f>IF(ISERROR(Datos!Q18/Datos!P18),"",IF((Datos!Q18/Datos!P18-1)=-1,"",Datos!Q18/Datos!P18-1))</f>
        <v/>
      </c>
      <c r="AC19" s="61" t="str">
        <f>IF(ISERROR((Datos!Q18/Datos!$D18)),"",IF((Datos!Q18/Datos!$D18-1)=-1,"",(Datos!Q18/Datos!$D18-1)))</f>
        <v/>
      </c>
      <c r="AD19" s="60" t="str">
        <f>IF(ISERROR(Datos!R18/Datos!Q18),"",IF((Datos!R18/Datos!Q18-1)=-1,"",Datos!R18/Datos!Q18-1))</f>
        <v/>
      </c>
      <c r="AE19" s="61" t="str">
        <f>IF(ISERROR((Datos!R18/Datos!$D18)),"",IF((Datos!R18/Datos!$D18-1)=-1,"",(Datos!R18/Datos!$D18-1)))</f>
        <v/>
      </c>
      <c r="AF19" s="60" t="str">
        <f>IF(ISERROR(Datos!S18/Datos!R18),"",IF((Datos!S18/Datos!R18-1)=-1,"",Datos!S18/Datos!R18-1))</f>
        <v/>
      </c>
      <c r="AG19" s="61" t="str">
        <f>IF(ISERROR((Datos!S18/Datos!$D18)),"",IF((Datos!S18/Datos!$D18-1)=-1,"",(Datos!S18/Datos!$D18-1)))</f>
        <v/>
      </c>
      <c r="AH19" s="60" t="str">
        <f>IF(ISERROR(Datos!T18/Datos!S18),"",IF((Datos!T18/Datos!S18-1)=-1,"",Datos!T18/Datos!S18-1))</f>
        <v/>
      </c>
      <c r="AI19" s="61" t="str">
        <f>IF(ISERROR((Datos!T18/Datos!$D18)),"",IF((Datos!T18/Datos!$D18-1)=-1,"",(Datos!T18/Datos!$D18-1)))</f>
        <v/>
      </c>
      <c r="AJ19" s="60" t="str">
        <f>IF(ISERROR(Datos!U18/Datos!T18),"",IF((Datos!U18/Datos!T18-1)=-1,"",Datos!U18/Datos!T18-1))</f>
        <v/>
      </c>
      <c r="AK19" s="61" t="str">
        <f>IF(ISERROR((Datos!U18/Datos!$D18)),"",IF((Datos!U18/Datos!$D18-1)=-1,"",(Datos!U18/Datos!$D18-1)))</f>
        <v/>
      </c>
      <c r="AL19" s="60" t="str">
        <f>IF(ISERROR(Datos!V18/Datos!U18),"",IF((Datos!V18/Datos!U18-1)=-1,"",Datos!V18/Datos!U18-1))</f>
        <v/>
      </c>
      <c r="AM19" s="61" t="str">
        <f>IF(ISERROR((Datos!V18/Datos!$D18)),"",IF((Datos!V18/Datos!$D18-1)=-1,"",(Datos!V18/Datos!$D18-1)))</f>
        <v/>
      </c>
      <c r="AN19" s="60" t="str">
        <f>IF(ISERROR(Datos!W18/Datos!V18),"",IF((Datos!W18/Datos!V18-1)=-1,"",Datos!W18/Datos!V18-1))</f>
        <v/>
      </c>
      <c r="AO19" s="61" t="str">
        <f>IF(ISERROR((Datos!W18/Datos!$D18)),"",IF((Datos!W18/Datos!$D18-1)=-1,"",(Datos!W18/Datos!$D18-1)))</f>
        <v/>
      </c>
      <c r="AP19" s="60" t="str">
        <f>IF(ISERROR(Datos!X18/Datos!W18),"",IF((Datos!X18/Datos!W18-1)=-1,"",Datos!X18/Datos!W18-1))</f>
        <v/>
      </c>
      <c r="AQ19" s="61" t="str">
        <f>IF(ISERROR((Datos!X18/Datos!$D18)),"",IF((Datos!X18/Datos!$D18-1)=-1,"",(Datos!X18/Datos!$D18-1)))</f>
        <v/>
      </c>
      <c r="AR19" s="60" t="str">
        <f>IF(ISERROR(Datos!Y18/Datos!X18),"",IF((Datos!Y18/Datos!X18-1)=-1,"",Datos!Y18/Datos!X18-1))</f>
        <v/>
      </c>
      <c r="AS19" s="61" t="str">
        <f>IF(ISERROR((Datos!Y18/Datos!$D18)),"",IF((Datos!Y18/Datos!$D18-1)=-1,"",(Datos!Y18/Datos!$D18-1)))</f>
        <v/>
      </c>
    </row>
  </sheetData>
  <mergeCells count="41">
    <mergeCell ref="L4:M4"/>
    <mergeCell ref="N4:O4"/>
    <mergeCell ref="P4:Q4"/>
    <mergeCell ref="R4:S4"/>
    <mergeCell ref="AP4:AQ4"/>
    <mergeCell ref="AR4:AS4"/>
    <mergeCell ref="F6:G6"/>
    <mergeCell ref="H6:I6"/>
    <mergeCell ref="J6:K6"/>
    <mergeCell ref="L6:M6"/>
    <mergeCell ref="N6:O6"/>
    <mergeCell ref="P6:Q6"/>
    <mergeCell ref="R6:S6"/>
    <mergeCell ref="T6:U6"/>
    <mergeCell ref="AJ4:AK4"/>
    <mergeCell ref="AL4:AM4"/>
    <mergeCell ref="AN4:AO4"/>
    <mergeCell ref="Z4:AA4"/>
    <mergeCell ref="AB4:AC4"/>
    <mergeCell ref="AD4:AE4"/>
    <mergeCell ref="AR6:AS6"/>
    <mergeCell ref="AJ6:AK6"/>
    <mergeCell ref="AL6:AM6"/>
    <mergeCell ref="AN6:AO6"/>
    <mergeCell ref="AP6:AQ6"/>
    <mergeCell ref="B2:E2"/>
    <mergeCell ref="AD6:AE6"/>
    <mergeCell ref="AF6:AG6"/>
    <mergeCell ref="AH6:AI6"/>
    <mergeCell ref="V6:W6"/>
    <mergeCell ref="X6:Y6"/>
    <mergeCell ref="Z6:AA6"/>
    <mergeCell ref="AB6:AC6"/>
    <mergeCell ref="T4:U4"/>
    <mergeCell ref="V4:W4"/>
    <mergeCell ref="AF4:AG4"/>
    <mergeCell ref="AH4:AI4"/>
    <mergeCell ref="F4:G4"/>
    <mergeCell ref="H4:I4"/>
    <mergeCell ref="X4:Y4"/>
    <mergeCell ref="J4:K4"/>
  </mergeCells>
  <phoneticPr fontId="0" type="noConversion"/>
  <conditionalFormatting sqref="E6:AS6">
    <cfRule type="expression" dxfId="0" priority="1" stopIfTrue="1">
      <formula>E5=""</formula>
    </cfRule>
  </conditionalFormatting>
  <pageMargins left="0.78740157480314965" right="0.78740157480314965" top="0.98425196850393704" bottom="0.98425196850393704" header="0" footer="0"/>
  <pageSetup paperSize="9" orientation="landscape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B1:P18"/>
  <sheetViews>
    <sheetView showGridLines="0" workbookViewId="0">
      <selection activeCell="D7" sqref="D7"/>
    </sheetView>
  </sheetViews>
  <sheetFormatPr baseColWidth="10" defaultRowHeight="12.75" x14ac:dyDescent="0.2"/>
  <cols>
    <col min="1" max="1" width="3" customWidth="1"/>
    <col min="2" max="2" width="6.5703125" bestFit="1" customWidth="1"/>
    <col min="3" max="3" width="17.42578125" style="14" bestFit="1" customWidth="1"/>
    <col min="4" max="4" width="9.28515625" style="14" customWidth="1"/>
    <col min="5" max="6" width="7.7109375" bestFit="1" customWidth="1"/>
    <col min="7" max="7" width="8.85546875" bestFit="1" customWidth="1"/>
    <col min="8" max="8" width="4" bestFit="1" customWidth="1"/>
    <col min="9" max="9" width="6" bestFit="1" customWidth="1"/>
    <col min="10" max="10" width="5.5703125" bestFit="1" customWidth="1"/>
    <col min="11" max="11" width="6.28515625" bestFit="1" customWidth="1"/>
    <col min="12" max="12" width="7.85546875" bestFit="1" customWidth="1"/>
    <col min="13" max="13" width="7.42578125" bestFit="1" customWidth="1"/>
    <col min="14" max="14" width="10.28515625" bestFit="1" customWidth="1"/>
    <col min="15" max="16" width="4.140625" bestFit="1" customWidth="1"/>
  </cols>
  <sheetData>
    <row r="1" spans="2:16" s="37" customFormat="1" ht="12.75" customHeight="1" thickBot="1" x14ac:dyDescent="0.2">
      <c r="I1" s="38"/>
      <c r="J1" s="38"/>
      <c r="K1" s="38"/>
      <c r="L1" s="38"/>
      <c r="M1" s="38"/>
    </row>
    <row r="2" spans="2:16" s="39" customFormat="1" ht="24" customHeight="1" x14ac:dyDescent="0.3">
      <c r="B2" s="81" t="s">
        <v>30</v>
      </c>
      <c r="C2" s="81"/>
      <c r="D2" s="81"/>
      <c r="E2" s="81"/>
      <c r="F2" s="81"/>
      <c r="G2" s="81"/>
      <c r="H2" s="40"/>
      <c r="I2" s="40"/>
    </row>
    <row r="3" spans="2:16" x14ac:dyDescent="0.2">
      <c r="C3"/>
      <c r="D3"/>
    </row>
    <row r="4" spans="2:16" ht="13.5" thickBot="1" x14ac:dyDescent="0.25">
      <c r="B4" s="34"/>
      <c r="C4" s="35" t="s">
        <v>24</v>
      </c>
      <c r="D4" s="86"/>
      <c r="E4" s="87"/>
    </row>
    <row r="5" spans="2:16" ht="10.5" customHeight="1" thickBot="1" x14ac:dyDescent="0.25"/>
    <row r="6" spans="2:16" s="14" customFormat="1" ht="21" x14ac:dyDescent="0.2">
      <c r="B6" s="51" t="s">
        <v>23</v>
      </c>
      <c r="C6" s="52" t="str">
        <f>IF(Datos!C6="","",Datos!C6)</f>
        <v>Nombre</v>
      </c>
      <c r="D6" s="52" t="str">
        <f>"Cotización "&amp;Datos!D4</f>
        <v>Cotización Dólar</v>
      </c>
      <c r="E6" s="53" t="str">
        <f>+C7</f>
        <v>Peso Argentino</v>
      </c>
      <c r="F6" s="53" t="str">
        <f>+C8</f>
        <v>Peso Uruguayo</v>
      </c>
      <c r="G6" s="53" t="str">
        <f>+C9</f>
        <v>Peso Colombiano</v>
      </c>
      <c r="H6" s="53" t="str">
        <f>+C10</f>
        <v>Real</v>
      </c>
      <c r="I6" s="53" t="str">
        <f>+C11</f>
        <v>Peso Chileno</v>
      </c>
      <c r="J6" s="53" t="str">
        <f>+C12</f>
        <v>Bolivar</v>
      </c>
      <c r="K6" s="53" t="str">
        <f>+C13</f>
        <v>Guaraní</v>
      </c>
      <c r="L6" s="53" t="str">
        <f>+C14</f>
        <v>Nuevo Sol</v>
      </c>
      <c r="M6" s="53" t="str">
        <f>+C15</f>
        <v>Peso Mexicano</v>
      </c>
      <c r="N6" s="53" t="str">
        <f>+C16</f>
        <v>Cordobas Nicaraguense</v>
      </c>
      <c r="O6" s="53" t="str">
        <f>+C17</f>
        <v/>
      </c>
      <c r="P6" s="54" t="str">
        <f>+C18</f>
        <v/>
      </c>
    </row>
    <row r="7" spans="2:16" x14ac:dyDescent="0.2">
      <c r="B7" s="65" t="s">
        <v>53</v>
      </c>
      <c r="C7" s="23" t="str">
        <f>IF(Datos!C7="","",Datos!C7)</f>
        <v>Peso Argentino</v>
      </c>
      <c r="D7" s="24" t="str">
        <f>IF(OR(Oculta!C5="",Oculta!C5=0),"",Oculta!C5)</f>
        <v/>
      </c>
      <c r="E7" s="25"/>
      <c r="F7" s="26" t="str">
        <f>+IF(OR(Oculta!$C5="",Oculta!$C5=0),"",$B7*Oculta!$C6/Oculta!$C5)</f>
        <v/>
      </c>
      <c r="G7" s="26" t="str">
        <f>+IF(OR(Oculta!$C5="",Oculta!$C5=0),"",$B7*Oculta!$C$7/Oculta!$C5)</f>
        <v/>
      </c>
      <c r="H7" s="26" t="str">
        <f>+IF(OR(Oculta!$C5="",Oculta!$C5=0),"",$B7*Oculta!$C$8/Oculta!$C5)</f>
        <v/>
      </c>
      <c r="I7" s="26" t="str">
        <f>+IF(OR(Oculta!$C5="",Oculta!$C5=0),"",$B7*Oculta!$C$9/Oculta!$C5)</f>
        <v/>
      </c>
      <c r="J7" s="26" t="str">
        <f>+IF(OR(Oculta!$C5="",Oculta!$C5=0),"",$B7*Oculta!$C$10/Oculta!$C5)</f>
        <v/>
      </c>
      <c r="K7" s="26" t="str">
        <f>+IF(OR(Oculta!$C5="",Oculta!$C5=0),"",$B7*Oculta!$C$11/Oculta!$C5)</f>
        <v/>
      </c>
      <c r="L7" s="26" t="str">
        <f>+IF(OR(Oculta!$C5="",Oculta!$C5=0),"",$B7*Oculta!$C$12/Oculta!$C5)</f>
        <v/>
      </c>
      <c r="M7" s="26" t="str">
        <f>+IF(OR(Oculta!$C5="",Oculta!$C5=0),"",$B7*Oculta!$C$13/Oculta!$C5)</f>
        <v/>
      </c>
      <c r="N7" s="26" t="str">
        <f>+IF(OR(Oculta!$C5="",Oculta!$C5=0),"",$B7*Oculta!$C$14/Oculta!$C5)</f>
        <v/>
      </c>
      <c r="O7" s="26" t="str">
        <f>+IF(OR(Oculta!$C5="",Oculta!$C5=0),"",$B7*Oculta!$C$15/Oculta!$C5)</f>
        <v/>
      </c>
      <c r="P7" s="27" t="str">
        <f>+IF(OR(Oculta!$C5="",Oculta!$C5=0),"",$B7*Oculta!$C$16/Oculta!$C5)</f>
        <v/>
      </c>
    </row>
    <row r="8" spans="2:16" x14ac:dyDescent="0.2">
      <c r="B8" s="65"/>
      <c r="C8" s="23" t="str">
        <f>IF(Datos!C8="","",Datos!C8)</f>
        <v>Peso Uruguayo</v>
      </c>
      <c r="D8" s="24" t="str">
        <f>IF(OR(Oculta!C6="",Oculta!C6=0),"",Oculta!C6)</f>
        <v/>
      </c>
      <c r="E8" s="16" t="str">
        <f>IF(OR(Oculta!$C6="",Oculta!$C6=0),"",$B8*Oculta!$C$5/Oculta!$C6)</f>
        <v/>
      </c>
      <c r="F8" s="25"/>
      <c r="G8" s="26" t="str">
        <f>+IF(OR(Oculta!$C6="",Oculta!$C6=0),"",$B8*Oculta!$C$7/Oculta!$C6)</f>
        <v/>
      </c>
      <c r="H8" s="26" t="str">
        <f>+IF(OR(Oculta!$C6="",Oculta!$C6=0),"",$B8*Oculta!$C$8/Oculta!$C6)</f>
        <v/>
      </c>
      <c r="I8" s="16" t="str">
        <f>+IF(OR(Oculta!$C6="",Oculta!$C6=0),"",$B8*Oculta!$C$9/Oculta!$C6)</f>
        <v/>
      </c>
      <c r="J8" s="16" t="str">
        <f>+IF(OR(Oculta!$C6="",Oculta!$C6=0),"",$B8*Oculta!$C$10/Oculta!$C6)</f>
        <v/>
      </c>
      <c r="K8" s="16" t="str">
        <f>+IF(OR(Oculta!$C6="",Oculta!$C6=0),"",$B8*Oculta!$C$11/Oculta!$C6)</f>
        <v/>
      </c>
      <c r="L8" s="16" t="str">
        <f>+IF(OR(Oculta!$C6="",Oculta!$C6=0),"",$B8*Oculta!$C$12/Oculta!$C6)</f>
        <v/>
      </c>
      <c r="M8" s="16" t="str">
        <f>+IF(OR(Oculta!$C6="",Oculta!$C6=0),"",$B8*Oculta!$C$13/Oculta!$C6)</f>
        <v/>
      </c>
      <c r="N8" s="16" t="str">
        <f>+IF(OR(Oculta!$C6="",Oculta!$C6=0),"",$B8*Oculta!$C$14/Oculta!$C6)</f>
        <v/>
      </c>
      <c r="O8" s="16" t="str">
        <f>+IF(OR(Oculta!$C6="",Oculta!$C6=0),"",$B8*Oculta!$C$15/Oculta!$C6)</f>
        <v/>
      </c>
      <c r="P8" s="28" t="str">
        <f>+IF(OR(Oculta!$C6="",Oculta!$C6=0),"",$B8*Oculta!$C$16/Oculta!$C6)</f>
        <v/>
      </c>
    </row>
    <row r="9" spans="2:16" x14ac:dyDescent="0.2">
      <c r="B9" s="65"/>
      <c r="C9" s="23" t="str">
        <f>IF(Datos!C9="","",Datos!C9)</f>
        <v>Peso Colombiano</v>
      </c>
      <c r="D9" s="24" t="str">
        <f>IF(OR(Oculta!C7="",Oculta!C7=0),"",Oculta!C7)</f>
        <v/>
      </c>
      <c r="E9" s="16" t="str">
        <f>IF(OR(Oculta!$C7="",Oculta!$C7=0),"",$B9*Oculta!$C$5/Oculta!$C7)</f>
        <v/>
      </c>
      <c r="F9" s="16" t="str">
        <f>IF(OR(Oculta!$C7="",Oculta!$C7=0),"",$B9*Oculta!$C$6/Oculta!$C7)</f>
        <v/>
      </c>
      <c r="G9" s="25"/>
      <c r="H9" s="26" t="str">
        <f>+IF(OR(Oculta!$C7="",Oculta!$C7=0),"",$B9*Oculta!$C$8/Oculta!$C7)</f>
        <v/>
      </c>
      <c r="I9" s="16" t="str">
        <f>+IF(OR(Oculta!$C7="",Oculta!$C7=0),"",$B9*Oculta!$C$9/Oculta!$C7)</f>
        <v/>
      </c>
      <c r="J9" s="16" t="str">
        <f>+IF(OR(Oculta!$C7="",Oculta!$C7=0),"",$B9*Oculta!$C$10/Oculta!$C7)</f>
        <v/>
      </c>
      <c r="K9" s="16" t="str">
        <f>+IF(OR(Oculta!$C7="",Oculta!$C7=0),"",$B9*Oculta!$C$11/Oculta!$C7)</f>
        <v/>
      </c>
      <c r="L9" s="16" t="str">
        <f>+IF(OR(Oculta!$C7="",Oculta!$C7=0),"",$B9*Oculta!$C$12/Oculta!$C7)</f>
        <v/>
      </c>
      <c r="M9" s="16" t="str">
        <f>+IF(OR(Oculta!$C7="",Oculta!$C7=0),"",$B9*Oculta!$C$13/Oculta!$C7)</f>
        <v/>
      </c>
      <c r="N9" s="16" t="str">
        <f>+IF(OR(Oculta!$C7="",Oculta!$C7=0),"",$B9*Oculta!$C$14/Oculta!$C7)</f>
        <v/>
      </c>
      <c r="O9" s="16" t="str">
        <f>+IF(OR(Oculta!$C7="",Oculta!$C7=0),"",$B9*Oculta!$C$15/Oculta!$C7)</f>
        <v/>
      </c>
      <c r="P9" s="28" t="str">
        <f>+IF(OR(Oculta!$C7="",Oculta!$C7=0),"",$B9*Oculta!$C$16/Oculta!$C7)</f>
        <v/>
      </c>
    </row>
    <row r="10" spans="2:16" x14ac:dyDescent="0.2">
      <c r="B10" s="65"/>
      <c r="C10" s="23" t="str">
        <f>IF(Datos!C10="","",Datos!C10)</f>
        <v>Real</v>
      </c>
      <c r="D10" s="24" t="str">
        <f>IF(OR(Oculta!C8="",Oculta!C8=0),"",Oculta!C8)</f>
        <v/>
      </c>
      <c r="E10" s="16" t="str">
        <f>IF(OR(Oculta!$C8="",Oculta!$C8=0),"",$B10*Oculta!$C$5/Oculta!$C8)</f>
        <v/>
      </c>
      <c r="F10" s="16" t="str">
        <f>IF(OR(Oculta!$C8="",Oculta!$C8=0),"",$B10*Oculta!$C$6/Oculta!$C8)</f>
        <v/>
      </c>
      <c r="G10" s="16" t="str">
        <f>+IF(OR(Oculta!$C8="",Oculta!$C8=0),"",$B10*Oculta!$C$7/Oculta!$C8)</f>
        <v/>
      </c>
      <c r="H10" s="25"/>
      <c r="I10" s="16" t="str">
        <f>+IF(OR(Oculta!$C8="",Oculta!$C8=0),"",$B10*Oculta!$C$9/Oculta!$C8)</f>
        <v/>
      </c>
      <c r="J10" s="16" t="str">
        <f>+IF(OR(Oculta!$C8="",Oculta!$C8=0),"",$B10*Oculta!$C$10/Oculta!$C8)</f>
        <v/>
      </c>
      <c r="K10" s="16" t="str">
        <f>+IF(OR(Oculta!$C8="",Oculta!$C8=0),"",$B10*Oculta!$C$11/Oculta!$C8)</f>
        <v/>
      </c>
      <c r="L10" s="16" t="str">
        <f>+IF(OR(Oculta!$C8="",Oculta!$C8=0),"",$B10*Oculta!$C$12/Oculta!$C8)</f>
        <v/>
      </c>
      <c r="M10" s="16" t="str">
        <f>+IF(OR(Oculta!$C8="",Oculta!$C8=0),"",$B10*Oculta!$C$13/Oculta!$C8)</f>
        <v/>
      </c>
      <c r="N10" s="16" t="str">
        <f>+IF(OR(Oculta!$C8="",Oculta!$C8=0),"",$B10*Oculta!$C$14/Oculta!$C8)</f>
        <v/>
      </c>
      <c r="O10" s="16" t="str">
        <f>+IF(OR(Oculta!$C8="",Oculta!$C8=0),"",$B10*Oculta!$C$15/Oculta!$C8)</f>
        <v/>
      </c>
      <c r="P10" s="28" t="str">
        <f>+IF(OR(Oculta!$C8="",Oculta!$C8=0),"",$B10*Oculta!$C$16/Oculta!$C8)</f>
        <v/>
      </c>
    </row>
    <row r="11" spans="2:16" x14ac:dyDescent="0.2">
      <c r="B11" s="65"/>
      <c r="C11" s="23" t="str">
        <f>IF(Datos!C11="","",Datos!C11)</f>
        <v>Peso Chileno</v>
      </c>
      <c r="D11" s="24" t="str">
        <f>IF(OR(Oculta!C9="",Oculta!C9=0),"",Oculta!C9)</f>
        <v/>
      </c>
      <c r="E11" s="16" t="str">
        <f>IF(OR(Oculta!$C9="",Oculta!$C9=0),"",$B11*Oculta!$C$5/Oculta!$C9)</f>
        <v/>
      </c>
      <c r="F11" s="16" t="str">
        <f>IF(OR(Oculta!$C9="",Oculta!$C9=0),"",$B11*Oculta!$C$6/Oculta!$C9)</f>
        <v/>
      </c>
      <c r="G11" s="16" t="str">
        <f>+IF(OR(Oculta!$C9="",Oculta!$C9=0),"",$B11*Oculta!$C$7/Oculta!$C9)</f>
        <v/>
      </c>
      <c r="H11" s="16" t="str">
        <f>+IF(OR(Oculta!$C9="",Oculta!$C9=0),"",$B11*Oculta!$C$8/Oculta!$C9)</f>
        <v/>
      </c>
      <c r="I11" s="25"/>
      <c r="J11" s="16" t="str">
        <f>+IF(OR(Oculta!$C9="",Oculta!$C9=0),"",$B11*Oculta!$C$10/Oculta!$C9)</f>
        <v/>
      </c>
      <c r="K11" s="16" t="str">
        <f>+IF(OR(Oculta!$C9="",Oculta!$C9=0),"",$B11*Oculta!$C$11/Oculta!$C9)</f>
        <v/>
      </c>
      <c r="L11" s="16" t="str">
        <f>+IF(OR(Oculta!$C9="",Oculta!$C9=0),"",$B11*Oculta!$C$12/Oculta!$C9)</f>
        <v/>
      </c>
      <c r="M11" s="16" t="str">
        <f>+IF(OR(Oculta!$C9="",Oculta!$C9=0),"",$B11*Oculta!$C$13/Oculta!$C9)</f>
        <v/>
      </c>
      <c r="N11" s="16" t="str">
        <f>+IF(OR(Oculta!$C9="",Oculta!$C9=0),"",$B11*Oculta!$C$14/Oculta!$C9)</f>
        <v/>
      </c>
      <c r="O11" s="16" t="str">
        <f>+IF(OR(Oculta!$C9="",Oculta!$C9=0),"",$B11*Oculta!$C$15/Oculta!$C9)</f>
        <v/>
      </c>
      <c r="P11" s="28" t="str">
        <f>+IF(OR(Oculta!$C9="",Oculta!$C9=0),"",$B11*Oculta!$C$16/Oculta!$C9)</f>
        <v/>
      </c>
    </row>
    <row r="12" spans="2:16" x14ac:dyDescent="0.2">
      <c r="B12" s="65"/>
      <c r="C12" s="23" t="str">
        <f>IF(Datos!C12="","",Datos!C12)</f>
        <v>Bolivar</v>
      </c>
      <c r="D12" s="24" t="str">
        <f>IF(OR(Oculta!C10="",Oculta!C10=0),"",Oculta!C10)</f>
        <v/>
      </c>
      <c r="E12" s="16" t="str">
        <f>IF(OR(Oculta!$C10="",Oculta!$C10=0),"",$B12*Oculta!$C$5/Oculta!$C10)</f>
        <v/>
      </c>
      <c r="F12" s="16" t="str">
        <f>IF(OR(Oculta!$C10="",Oculta!$C10=0),"",$B12*Oculta!$C$6/Oculta!$C10)</f>
        <v/>
      </c>
      <c r="G12" s="16" t="str">
        <f>+IF(OR(Oculta!$C10="",Oculta!$C10=0),"",$B12*Oculta!$C$7/Oculta!$C10)</f>
        <v/>
      </c>
      <c r="H12" s="16" t="str">
        <f>+IF(OR(Oculta!$C10="",Oculta!$C10=0),"",$B12*Oculta!$C$8/Oculta!$C10)</f>
        <v/>
      </c>
      <c r="I12" s="16" t="str">
        <f>+IF(OR(Oculta!$C10="",Oculta!$C10=0),"",$B12*Oculta!$C$9/Oculta!$C10)</f>
        <v/>
      </c>
      <c r="J12" s="25"/>
      <c r="K12" s="16" t="str">
        <f>+IF(OR(Oculta!$C10="",Oculta!$C10=0),"",$B12*Oculta!$C$11/Oculta!$C10)</f>
        <v/>
      </c>
      <c r="L12" s="16" t="str">
        <f>+IF(OR(Oculta!$C10="",Oculta!$C10=0),"",$B12*Oculta!$C$12/Oculta!$C10)</f>
        <v/>
      </c>
      <c r="M12" s="16" t="str">
        <f>+IF(OR(Oculta!$C10="",Oculta!$C10=0),"",$B12*Oculta!$C$13/Oculta!$C10)</f>
        <v/>
      </c>
      <c r="N12" s="16" t="str">
        <f>+IF(OR(Oculta!$C10="",Oculta!$C10=0),"",$B12*Oculta!$C$14/Oculta!$C10)</f>
        <v/>
      </c>
      <c r="O12" s="16" t="str">
        <f>+IF(OR(Oculta!$C10="",Oculta!$C10=0),"",$B12*Oculta!$C$15/Oculta!$C10)</f>
        <v/>
      </c>
      <c r="P12" s="28" t="str">
        <f>+IF(OR(Oculta!$C10="",Oculta!$C10=0),"",$B12*Oculta!$C$16/Oculta!$C10)</f>
        <v/>
      </c>
    </row>
    <row r="13" spans="2:16" x14ac:dyDescent="0.2">
      <c r="B13" s="65"/>
      <c r="C13" s="23" t="str">
        <f>IF(Datos!C13="","",Datos!C13)</f>
        <v>Guaraní</v>
      </c>
      <c r="D13" s="24" t="str">
        <f>IF(OR(Oculta!C11="",Oculta!C11=0),"",Oculta!C11)</f>
        <v/>
      </c>
      <c r="E13" s="16" t="str">
        <f>IF(OR(Oculta!$C11="",Oculta!$C11=0),"",$B13*Oculta!$C$5/Oculta!$C11)</f>
        <v/>
      </c>
      <c r="F13" s="16" t="str">
        <f>IF(OR(Oculta!$C11="",Oculta!$C11=0),"",$B13*Oculta!$C$6/Oculta!$C11)</f>
        <v/>
      </c>
      <c r="G13" s="16" t="str">
        <f>+IF(OR(Oculta!$C11="",Oculta!$C11=0),"",$B13*Oculta!$C$7/Oculta!$C11)</f>
        <v/>
      </c>
      <c r="H13" s="16" t="str">
        <f>+IF(OR(Oculta!$C11="",Oculta!$C11=0),"",$B13*Oculta!$C$8/Oculta!$C11)</f>
        <v/>
      </c>
      <c r="I13" s="16" t="str">
        <f>+IF(OR(Oculta!$C11="",Oculta!$C11=0),"",$B13*Oculta!$C$9/Oculta!$C11)</f>
        <v/>
      </c>
      <c r="J13" s="16" t="str">
        <f>+IF(OR(Oculta!$C11="",Oculta!$C11=0),"",$B13*Oculta!$C$10/Oculta!$C11)</f>
        <v/>
      </c>
      <c r="K13" s="25"/>
      <c r="L13" s="16" t="str">
        <f>+IF(OR(Oculta!$C11="",Oculta!$C11=0),"",$B13*Oculta!$C$12/Oculta!$C11)</f>
        <v/>
      </c>
      <c r="M13" s="16" t="str">
        <f>+IF(OR(Oculta!$C11="",Oculta!$C11=0),"",$B13*Oculta!$C$13/Oculta!$C11)</f>
        <v/>
      </c>
      <c r="N13" s="16" t="str">
        <f>+IF(OR(Oculta!$C11="",Oculta!$C11=0),"",$B13*Oculta!$C$14/Oculta!$C11)</f>
        <v/>
      </c>
      <c r="O13" s="16" t="str">
        <f>+IF(OR(Oculta!$C11="",Oculta!$C11=0),"",$B13*Oculta!$C$15/Oculta!$C11)</f>
        <v/>
      </c>
      <c r="P13" s="28" t="str">
        <f>+IF(OR(Oculta!$C11="",Oculta!$C11=0),"",$B13*Oculta!$C$16/Oculta!$C11)</f>
        <v/>
      </c>
    </row>
    <row r="14" spans="2:16" x14ac:dyDescent="0.2">
      <c r="B14" s="65"/>
      <c r="C14" s="23" t="str">
        <f>IF(Datos!C14="","",Datos!C14)</f>
        <v>Nuevo Sol</v>
      </c>
      <c r="D14" s="24" t="str">
        <f>IF(OR(Oculta!C12="",Oculta!C12=0),"",Oculta!C12)</f>
        <v/>
      </c>
      <c r="E14" s="16" t="str">
        <f>IF(OR(Oculta!$C12="",Oculta!$C12=0),"",$B14*Oculta!$C$5/Oculta!$C12)</f>
        <v/>
      </c>
      <c r="F14" s="16" t="str">
        <f>IF(OR(Oculta!$C12="",Oculta!$C12=0),"",$B14*Oculta!$C$6/Oculta!$C12)</f>
        <v/>
      </c>
      <c r="G14" s="16" t="str">
        <f>+IF(OR(Oculta!$C12="",Oculta!$C12=0),"",$B14*Oculta!$C$7/Oculta!$C12)</f>
        <v/>
      </c>
      <c r="H14" s="16" t="str">
        <f>+IF(OR(Oculta!$C12="",Oculta!$C12=0),"",$B14*Oculta!$C$8/Oculta!$C12)</f>
        <v/>
      </c>
      <c r="I14" s="16" t="str">
        <f>+IF(OR(Oculta!$C12="",Oculta!$C12=0),"",$B14*Oculta!$C$9/Oculta!$C12)</f>
        <v/>
      </c>
      <c r="J14" s="16" t="str">
        <f>+IF(OR(Oculta!$C12="",Oculta!$C12=0),"",$B14*Oculta!$C$10/Oculta!$C12)</f>
        <v/>
      </c>
      <c r="K14" s="16" t="str">
        <f>+IF(OR(Oculta!$C12="",Oculta!$C12=0),"",$B14*Oculta!$C$11/Oculta!$C12)</f>
        <v/>
      </c>
      <c r="L14" s="25"/>
      <c r="M14" s="16" t="str">
        <f>+IF(OR(Oculta!$C12="",Oculta!$C12=0),"",$B14*Oculta!$C$13/Oculta!$C12)</f>
        <v/>
      </c>
      <c r="N14" s="16" t="str">
        <f>+IF(OR(Oculta!$C12="",Oculta!$C12=0),"",$B14*Oculta!$C$14/Oculta!$C12)</f>
        <v/>
      </c>
      <c r="O14" s="16" t="str">
        <f>+IF(OR(Oculta!$C12="",Oculta!$C12=0),"",$B14*Oculta!$C$15/Oculta!$C12)</f>
        <v/>
      </c>
      <c r="P14" s="28" t="str">
        <f>+IF(OR(Oculta!$C12="",Oculta!$C12=0),"",$B14*Oculta!$C$16/Oculta!$C12)</f>
        <v/>
      </c>
    </row>
    <row r="15" spans="2:16" x14ac:dyDescent="0.2">
      <c r="B15" s="65"/>
      <c r="C15" s="23" t="str">
        <f>IF(Datos!C15="","",Datos!C15)</f>
        <v>Peso Mexicano</v>
      </c>
      <c r="D15" s="24" t="str">
        <f>IF(OR(Oculta!C13="",Oculta!C13=0),"",Oculta!C13)</f>
        <v/>
      </c>
      <c r="E15" s="16" t="str">
        <f>IF(OR(Oculta!$C13="",Oculta!$C13=0),"",$B15*Oculta!$C$5/Oculta!$C13)</f>
        <v/>
      </c>
      <c r="F15" s="16" t="str">
        <f>IF(OR(Oculta!$C13="",Oculta!$C13=0),"",$B15*Oculta!$C$6/Oculta!$C13)</f>
        <v/>
      </c>
      <c r="G15" s="16" t="str">
        <f>+IF(OR(Oculta!$C13="",Oculta!$C13=0),"",$B15*Oculta!$C$7/Oculta!$C13)</f>
        <v/>
      </c>
      <c r="H15" s="16" t="str">
        <f>+IF(OR(Oculta!$C13="",Oculta!$C13=0),"",$B15*Oculta!$C$8/Oculta!$C13)</f>
        <v/>
      </c>
      <c r="I15" s="16" t="str">
        <f>+IF(OR(Oculta!$C13="",Oculta!$C13=0),"",$B15*Oculta!$C$9/Oculta!$C13)</f>
        <v/>
      </c>
      <c r="J15" s="16" t="str">
        <f>+IF(OR(Oculta!$C13="",Oculta!$C13=0),"",$B15*Oculta!$C$10/Oculta!$C13)</f>
        <v/>
      </c>
      <c r="K15" s="16" t="str">
        <f>+IF(OR(Oculta!$C13="",Oculta!$C13=0),"",$B15*Oculta!$C$11/Oculta!$C13)</f>
        <v/>
      </c>
      <c r="L15" s="16" t="str">
        <f>+IF(OR(Oculta!$C13="",Oculta!$C13=0),"",$B15*Oculta!$C$12/Oculta!$C13)</f>
        <v/>
      </c>
      <c r="M15" s="25"/>
      <c r="N15" s="16" t="str">
        <f>+IF(OR(Oculta!$C13="",Oculta!$C13=0),"",$B15*Oculta!$C$14/Oculta!$C13)</f>
        <v/>
      </c>
      <c r="O15" s="16" t="str">
        <f>+IF(OR(Oculta!$C13="",Oculta!$C13=0),"",$B15*Oculta!$C$15/Oculta!$C13)</f>
        <v/>
      </c>
      <c r="P15" s="28" t="str">
        <f>+IF(OR(Oculta!$C13="",Oculta!$C13=0),"",$B15*Oculta!$C$16/Oculta!$C13)</f>
        <v/>
      </c>
    </row>
    <row r="16" spans="2:16" x14ac:dyDescent="0.2">
      <c r="B16" s="65"/>
      <c r="C16" s="23" t="str">
        <f>IF(Datos!C16="","",Datos!C16)</f>
        <v>Cordobas Nicaraguense</v>
      </c>
      <c r="D16" s="24" t="str">
        <f>IF(OR(Oculta!C14="",Oculta!C14=0),"",Oculta!C14)</f>
        <v/>
      </c>
      <c r="E16" s="16" t="str">
        <f>IF(OR(Oculta!$C14="",Oculta!$C14=0),"",$B16*Oculta!$C$5/Oculta!$C14)</f>
        <v/>
      </c>
      <c r="F16" s="16" t="str">
        <f>IF(OR(Oculta!$C14="",Oculta!$C14=0),"",$B16*Oculta!$C$6/Oculta!$C14)</f>
        <v/>
      </c>
      <c r="G16" s="16" t="str">
        <f>+IF(OR(Oculta!$C14="",Oculta!$C14=0),"",$B16*Oculta!$C$7/Oculta!$C14)</f>
        <v/>
      </c>
      <c r="H16" s="16" t="str">
        <f>+IF(OR(Oculta!$C14="",Oculta!$C14=0),"",$B16*Oculta!$C$8/Oculta!$C14)</f>
        <v/>
      </c>
      <c r="I16" s="16" t="str">
        <f>+IF(OR(Oculta!$C14="",Oculta!$C14=0),"",$B16*Oculta!$C$9/Oculta!$C14)</f>
        <v/>
      </c>
      <c r="J16" s="16" t="str">
        <f>+IF(OR(Oculta!$C14="",Oculta!$C14=0),"",$B16*Oculta!$C$10/Oculta!$C14)</f>
        <v/>
      </c>
      <c r="K16" s="16" t="str">
        <f>+IF(OR(Oculta!$C14="",Oculta!$C14=0),"",$B16*Oculta!$C$11/Oculta!$C14)</f>
        <v/>
      </c>
      <c r="L16" s="16" t="str">
        <f>+IF(OR(Oculta!$C14="",Oculta!$C14=0),"",$B16*Oculta!$C$12/Oculta!$C14)</f>
        <v/>
      </c>
      <c r="M16" s="16" t="str">
        <f>+IF(OR(Oculta!$C14="",Oculta!$C14=0),"",$B16*Oculta!$C$13/Oculta!$C14)</f>
        <v/>
      </c>
      <c r="N16" s="25"/>
      <c r="O16" s="16" t="str">
        <f>+IF(OR(Oculta!$C14="",Oculta!$C14=0),"",$B16*Oculta!$C$15/Oculta!$C14)</f>
        <v/>
      </c>
      <c r="P16" s="28" t="str">
        <f>+IF(OR(Oculta!$C14="",Oculta!$C14=0),"",$B16*Oculta!$C$16/Oculta!$C14)</f>
        <v/>
      </c>
    </row>
    <row r="17" spans="2:16" x14ac:dyDescent="0.2">
      <c r="B17" s="65"/>
      <c r="C17" s="23" t="str">
        <f>IF(Datos!C17="","",Datos!C17)</f>
        <v/>
      </c>
      <c r="D17" s="24" t="str">
        <f>IF(OR(Oculta!C15="",Oculta!C15=0),"",Oculta!C15)</f>
        <v/>
      </c>
      <c r="E17" s="16" t="str">
        <f>IF(OR(Oculta!$C15="",Oculta!$C15=0),"",$B17*Oculta!$C$5/Oculta!$C15)</f>
        <v/>
      </c>
      <c r="F17" s="16" t="str">
        <f>IF(OR(Oculta!$C15="",Oculta!$C15=0),"",$B17*Oculta!$C$6/Oculta!$C15)</f>
        <v/>
      </c>
      <c r="G17" s="16" t="str">
        <f>+IF(OR(Oculta!$C15="",Oculta!$C15=0),"",$B17*Oculta!$C$7/Oculta!$C15)</f>
        <v/>
      </c>
      <c r="H17" s="16" t="str">
        <f>+IF(OR(Oculta!$C15="",Oculta!$C15=0),"",$B17*Oculta!$C$8/Oculta!$C15)</f>
        <v/>
      </c>
      <c r="I17" s="16" t="str">
        <f>+IF(OR(Oculta!$C15="",Oculta!$C15=0),"",$B17*Oculta!$C$9/Oculta!$C15)</f>
        <v/>
      </c>
      <c r="J17" s="16" t="str">
        <f>+IF(OR(Oculta!$C15="",Oculta!$C15=0),"",$B17*Oculta!$C$10/Oculta!$C15)</f>
        <v/>
      </c>
      <c r="K17" s="16" t="str">
        <f>+IF(OR(Oculta!$C15="",Oculta!$C15=0),"",$B17*Oculta!$C$11/Oculta!$C15)</f>
        <v/>
      </c>
      <c r="L17" s="16" t="str">
        <f>+IF(OR(Oculta!$C15="",Oculta!$C15=0),"",$B17*Oculta!$C$12/Oculta!$C15)</f>
        <v/>
      </c>
      <c r="M17" s="16" t="str">
        <f>+IF(OR(Oculta!$C15="",Oculta!$C15=0),"",$B17*Oculta!$C$13/Oculta!$C15)</f>
        <v/>
      </c>
      <c r="N17" s="16" t="str">
        <f>+IF(OR(Oculta!$C15="",Oculta!$C15=0),"",$B17*Oculta!$C$14/Oculta!$C15)</f>
        <v/>
      </c>
      <c r="O17" s="25"/>
      <c r="P17" s="28" t="str">
        <f>+IF(OR(Oculta!$C15="",Oculta!$C15=0),"",$B17*Oculta!$C$16/Oculta!$C15)</f>
        <v/>
      </c>
    </row>
    <row r="18" spans="2:16" ht="13.5" thickBot="1" x14ac:dyDescent="0.25">
      <c r="B18" s="66"/>
      <c r="C18" s="29" t="str">
        <f>IF(Datos!C18="","",Datos!C18)</f>
        <v/>
      </c>
      <c r="D18" s="30" t="str">
        <f>IF(OR(Oculta!C16="",Oculta!C16=0),"",Oculta!C16)</f>
        <v/>
      </c>
      <c r="E18" s="31" t="str">
        <f>IF(OR(Oculta!$C16="",Oculta!$C16=0),"",$B18*Oculta!$C$5/Oculta!$C16)</f>
        <v/>
      </c>
      <c r="F18" s="31" t="str">
        <f>IF(OR(Oculta!$C16="",Oculta!$C16=0),"",$B18*Oculta!$C$6/Oculta!$C16)</f>
        <v/>
      </c>
      <c r="G18" s="31" t="str">
        <f>+IF(OR(Oculta!$C16="",Oculta!$C16=0),"",$B18*Oculta!$C$7/Oculta!$C16)</f>
        <v/>
      </c>
      <c r="H18" s="31" t="str">
        <f>+IF(OR(Oculta!$C16="",Oculta!$C16=0),"",$B18*Oculta!$C$8/Oculta!$C16)</f>
        <v/>
      </c>
      <c r="I18" s="31" t="str">
        <f>+IF(OR(Oculta!$C16="",Oculta!$C16=0),"",$B18*Oculta!$C$9/Oculta!$C16)</f>
        <v/>
      </c>
      <c r="J18" s="31" t="str">
        <f>+IF(OR(Oculta!$C16="",Oculta!$C16=0),"",$B18*Oculta!$C$10/Oculta!$C16)</f>
        <v/>
      </c>
      <c r="K18" s="31" t="str">
        <f>+IF(OR(Oculta!$C16="",Oculta!$C16=0),"",$B18*Oculta!$C$11/Oculta!$C16)</f>
        <v/>
      </c>
      <c r="L18" s="31" t="str">
        <f>+IF(OR(Oculta!$C16="",Oculta!$C16=0),"",$B18*Oculta!$C$12/Oculta!$C16)</f>
        <v/>
      </c>
      <c r="M18" s="31" t="str">
        <f>+IF(OR(Oculta!$C16="",Oculta!$C16=0),"",$B18*Oculta!$C$13/Oculta!$C16)</f>
        <v/>
      </c>
      <c r="N18" s="31" t="str">
        <f>+IF(OR(Oculta!$C16="",Oculta!$C16=0),"",$B18*Oculta!$C$14/Oculta!$C16)</f>
        <v/>
      </c>
      <c r="O18" s="31" t="str">
        <f>+IF(OR(Oculta!$C16="",Oculta!$C16=0),"",$B18*Oculta!$C$15/Oculta!$C16)</f>
        <v/>
      </c>
      <c r="P18" s="32"/>
    </row>
  </sheetData>
  <mergeCells count="2">
    <mergeCell ref="D4:E4"/>
    <mergeCell ref="B2:G2"/>
  </mergeCells>
  <phoneticPr fontId="0" type="noConversion"/>
  <dataValidations count="1">
    <dataValidation type="list" showInputMessage="1" showErrorMessage="1" sqref="D4:E4" xr:uid="{00000000-0002-0000-0300-000000000000}">
      <formula1>fechas</formula1>
    </dataValidation>
  </dataValidations>
  <printOptions horizontalCentered="1"/>
  <pageMargins left="0.31496062992125984" right="0.51181102362204722" top="0.39370078740157483" bottom="0.98425196850393704" header="0" footer="0"/>
  <pageSetup paperSize="9" orientation="landscape" blackAndWhite="1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C16"/>
  <sheetViews>
    <sheetView workbookViewId="0">
      <selection activeCell="C4" sqref="C4"/>
    </sheetView>
  </sheetViews>
  <sheetFormatPr baseColWidth="10" defaultRowHeight="12.75" x14ac:dyDescent="0.2"/>
  <cols>
    <col min="2" max="2" width="15.5703125" bestFit="1" customWidth="1"/>
  </cols>
  <sheetData>
    <row r="1" spans="1:3" ht="13.5" thickBot="1" x14ac:dyDescent="0.25"/>
    <row r="2" spans="1:3" ht="13.5" thickBot="1" x14ac:dyDescent="0.25">
      <c r="B2" s="15">
        <f>+'Tabla de conversión'!D4</f>
        <v>0</v>
      </c>
    </row>
    <row r="3" spans="1:3" ht="13.5" thickBot="1" x14ac:dyDescent="0.25"/>
    <row r="4" spans="1:3" ht="13.5" thickBot="1" x14ac:dyDescent="0.25">
      <c r="A4">
        <v>1</v>
      </c>
      <c r="B4" t="str">
        <f>Datos!C6</f>
        <v>Nombre</v>
      </c>
      <c r="C4" s="15" t="str">
        <f t="shared" ref="C4:C16" si="0">IF(ISERROR(HLOOKUP($B$2,tabla,$A4,FALSE)),"",HLOOKUP($B$2,tabla,$A4,FALSE))</f>
        <v/>
      </c>
    </row>
    <row r="5" spans="1:3" x14ac:dyDescent="0.2">
      <c r="A5">
        <v>2</v>
      </c>
      <c r="B5" t="str">
        <f>Datos!C7</f>
        <v>Peso Argentino</v>
      </c>
      <c r="C5" t="str">
        <f t="shared" si="0"/>
        <v/>
      </c>
    </row>
    <row r="6" spans="1:3" x14ac:dyDescent="0.2">
      <c r="A6">
        <v>3</v>
      </c>
      <c r="B6" t="str">
        <f>Datos!C8</f>
        <v>Peso Uruguayo</v>
      </c>
      <c r="C6" t="str">
        <f t="shared" si="0"/>
        <v/>
      </c>
    </row>
    <row r="7" spans="1:3" x14ac:dyDescent="0.2">
      <c r="A7">
        <v>4</v>
      </c>
      <c r="B7" t="str">
        <f>Datos!C9</f>
        <v>Peso Colombiano</v>
      </c>
      <c r="C7" t="str">
        <f t="shared" si="0"/>
        <v/>
      </c>
    </row>
    <row r="8" spans="1:3" x14ac:dyDescent="0.2">
      <c r="A8">
        <v>5</v>
      </c>
      <c r="B8" t="str">
        <f>Datos!C10</f>
        <v>Real</v>
      </c>
      <c r="C8" t="str">
        <f t="shared" si="0"/>
        <v/>
      </c>
    </row>
    <row r="9" spans="1:3" x14ac:dyDescent="0.2">
      <c r="A9">
        <v>6</v>
      </c>
      <c r="B9" t="str">
        <f>Datos!C11</f>
        <v>Peso Chileno</v>
      </c>
      <c r="C9" t="str">
        <f t="shared" si="0"/>
        <v/>
      </c>
    </row>
    <row r="10" spans="1:3" x14ac:dyDescent="0.2">
      <c r="A10">
        <v>7</v>
      </c>
      <c r="B10" t="str">
        <f>Datos!C12</f>
        <v>Bolivar</v>
      </c>
      <c r="C10" t="str">
        <f t="shared" si="0"/>
        <v/>
      </c>
    </row>
    <row r="11" spans="1:3" x14ac:dyDescent="0.2">
      <c r="A11">
        <v>8</v>
      </c>
      <c r="B11" t="str">
        <f>Datos!C13</f>
        <v>Guaraní</v>
      </c>
      <c r="C11" t="str">
        <f t="shared" si="0"/>
        <v/>
      </c>
    </row>
    <row r="12" spans="1:3" x14ac:dyDescent="0.2">
      <c r="A12">
        <v>9</v>
      </c>
      <c r="B12" t="str">
        <f>Datos!C14</f>
        <v>Nuevo Sol</v>
      </c>
      <c r="C12" t="str">
        <f t="shared" si="0"/>
        <v/>
      </c>
    </row>
    <row r="13" spans="1:3" x14ac:dyDescent="0.2">
      <c r="A13">
        <v>10</v>
      </c>
      <c r="B13" t="str">
        <f>Datos!C15</f>
        <v>Peso Mexicano</v>
      </c>
      <c r="C13" t="str">
        <f t="shared" si="0"/>
        <v/>
      </c>
    </row>
    <row r="14" spans="1:3" x14ac:dyDescent="0.2">
      <c r="A14">
        <v>11</v>
      </c>
      <c r="B14" t="str">
        <f>Datos!C16</f>
        <v>Cordobas Nicaraguense</v>
      </c>
      <c r="C14" t="str">
        <f t="shared" si="0"/>
        <v/>
      </c>
    </row>
    <row r="15" spans="1:3" x14ac:dyDescent="0.2">
      <c r="A15">
        <v>12</v>
      </c>
      <c r="B15">
        <f>Datos!C17</f>
        <v>0</v>
      </c>
      <c r="C15" t="str">
        <f t="shared" si="0"/>
        <v/>
      </c>
    </row>
    <row r="16" spans="1:3" x14ac:dyDescent="0.2">
      <c r="A16">
        <v>13</v>
      </c>
      <c r="B16">
        <f>Datos!C18</f>
        <v>0</v>
      </c>
      <c r="C16" t="str">
        <f t="shared" si="0"/>
        <v/>
      </c>
    </row>
  </sheetData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7</vt:i4>
      </vt:variant>
    </vt:vector>
  </HeadingPairs>
  <TitlesOfParts>
    <vt:vector size="12" baseType="lpstr">
      <vt:lpstr>Menú</vt:lpstr>
      <vt:lpstr>Datos</vt:lpstr>
      <vt:lpstr>Análisis de Variación</vt:lpstr>
      <vt:lpstr>Tabla de conversión</vt:lpstr>
      <vt:lpstr>Oculta</vt:lpstr>
      <vt:lpstr>'Análisis de Variación'!Área_de_impresión</vt:lpstr>
      <vt:lpstr>Datos!Área_de_impresión</vt:lpstr>
      <vt:lpstr>'Tabla de conversión'!Área_de_impresión</vt:lpstr>
      <vt:lpstr>fechas</vt:lpstr>
      <vt:lpstr>tabla</vt:lpstr>
      <vt:lpstr>'Análisis de Variación'!Títulos_a_imprimir</vt:lpstr>
      <vt:lpstr>Datos!Títulos_a_imprimir</vt:lpstr>
    </vt:vector>
  </TitlesOfParts>
  <Manager>DETODOMANAI</Manager>
  <Company>gestionexcel@iespana.es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Equivalencias Monetarias</dc:title>
  <dc:subject> </dc:subject>
  <dc:creator>GESTION EXCEL</dc:creator>
  <dc:description>Planilla Prediseñadas para su empresa _x000d_
la mas ampliar recopilacion en la web</dc:description>
  <cp:lastModifiedBy>Roger Perez</cp:lastModifiedBy>
  <cp:lastPrinted>2002-07-31T18:54:52Z</cp:lastPrinted>
  <dcterms:created xsi:type="dcterms:W3CDTF">2002-02-14T21:31:23Z</dcterms:created>
  <dcterms:modified xsi:type="dcterms:W3CDTF">2022-02-12T17:18:27Z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-1839419907</vt:i4>
  </property>
  <property fmtid="{D5CDD505-2E9C-101B-9397-08002B2CF9AE}" pid="3" name="_EmailSubject">
    <vt:lpwstr>caja y banco</vt:lpwstr>
  </property>
  <property fmtid="{D5CDD505-2E9C-101B-9397-08002B2CF9AE}" pid="4" name="_AuthorEmail">
    <vt:lpwstr>matiasb@omicron.com.ar</vt:lpwstr>
  </property>
  <property fmtid="{D5CDD505-2E9C-101B-9397-08002B2CF9AE}" pid="5" name="_AuthorEmailDisplayName">
    <vt:lpwstr>Matias Belliard</vt:lpwstr>
  </property>
  <property fmtid="{D5CDD505-2E9C-101B-9397-08002B2CF9AE}" pid="6" name="_PreviousAdHocReviewCycleID">
    <vt:i4>-1138310579</vt:i4>
  </property>
  <property fmtid="{D5CDD505-2E9C-101B-9397-08002B2CF9AE}" pid="7" name="_ReviewingToolsShownOnce">
    <vt:lpwstr/>
  </property>
</Properties>
</file>