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ger Perez\Desktop\"/>
    </mc:Choice>
  </mc:AlternateContent>
  <xr:revisionPtr revIDLastSave="0" documentId="13_ncr:1_{9E7F575E-8539-4B0F-B75A-825E362E4D4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ompleto" sheetId="2" r:id="rId1"/>
    <sheet name="Mensual" sheetId="3" r:id="rId2"/>
    <sheet name="Diario" sheetId="7" r:id="rId3"/>
    <sheet name="Mini" sheetId="1" r:id="rId4"/>
    <sheet name="Calendario - color 1" sheetId="4" r:id="rId5"/>
    <sheet name="Calendiario - color 2" sheetId="5" r:id="rId6"/>
    <sheet name="Calendiario - color 3" sheetId="6" r:id="rId7"/>
  </sheets>
  <definedNames>
    <definedName name="_xlnm._FilterDatabase" localSheetId="2" hidden="1">Diario!$C$4:$E$4</definedName>
    <definedName name="_xlnm.Print_Area" localSheetId="4">'Calendario - color 1'!$A$1:$AC$41</definedName>
    <definedName name="_xlnm.Print_Area" localSheetId="5">'Calendiario - color 2'!$A$1:$AC$41</definedName>
    <definedName name="_xlnm.Print_Area" localSheetId="6">'Calendiario - color 3'!$A$1:$AC$41</definedName>
    <definedName name="_xlnm.Print_Area" localSheetId="0">Completo!$A$1:$AC$41</definedName>
    <definedName name="_xlnm.Print_Area" localSheetId="1">Mensual!$B$3:$H$10,Mensual!$B$12:$H$19,Mensual!$B$21:$H$28,Mensual!$B$30:$H$37,Mensual!$B$39:$H$46,Mensual!$B$48:$H$55,Mensual!$B$57:$H$64,Mensual!$B$66:$H$73,Mensual!$B$75:$H$82,Mensual!$B$84:$H$91,Mensual!$B$93:$H$100,Mensual!$B$102:$H$109</definedName>
    <definedName name="_xlnm.Print_Area" localSheetId="3">Mini!$B$5:$AR$17</definedName>
    <definedName name="Calendar">daysAndWks + DateOfFirst - WEEKDAY(DateOfFirst,2)</definedName>
    <definedName name="dailyEvents">Diario!$C$5:$D$370</definedName>
    <definedName name="DateOfFirst">DATE(YEAR(Mini!$B$5),MONTH(Mini!$B1),1)</definedName>
    <definedName name="daysAndWks">COLUMN(OFFSET(INDIRECT("$A$1"),0,0,1,42))-1</definedName>
    <definedName name="dayTypes">Diario!$N$5:$N$8</definedName>
    <definedName name="lstDailyEvents">Diario!$L$5:$L$370</definedName>
    <definedName name="lstWeekDays" localSheetId="4">'Calendario - color 1'!$B$6:$H$6</definedName>
    <definedName name="lstWeekDays" localSheetId="5">'Calendiario - color 2'!$B$6:$H$6</definedName>
    <definedName name="lstWeekDays" localSheetId="6">'Calendiario - color 3'!$B$6:$H$6</definedName>
    <definedName name="lstWeekDays">Completo!$B$6:$H$6</definedName>
    <definedName name="m1_">Mini!$C$6:$AR$6</definedName>
    <definedName name="m10_">Mini!$C$15:$AR$15</definedName>
    <definedName name="m11_">Mini!$C$16:$AR$16</definedName>
    <definedName name="m12_">Mini!$C$17:$AR$17</definedName>
    <definedName name="m2_">Mini!$C$7:$AR$7</definedName>
    <definedName name="m3_">Mini!$C$8:$AR$8</definedName>
    <definedName name="m4_">Mini!$C$9:$AR$9</definedName>
    <definedName name="m5_">Mini!$C$10:$AR$10</definedName>
    <definedName name="m6_">Mini!$C$11:$AR$11</definedName>
    <definedName name="m7_">Mini!$C$12:$AR$12</definedName>
    <definedName name="m8_">Mini!$C$13:$AR$13</definedName>
    <definedName name="m9_">Mini!$C$14:$AR$14</definedName>
    <definedName name="month1">Mensual!$B$5:$H$10</definedName>
    <definedName name="month10">Mensual!$B$86:$H$91</definedName>
    <definedName name="month11">Mensual!$B$95:$H$100</definedName>
    <definedName name="month12">Mensual!$B$104:$H$109</definedName>
    <definedName name="month2">Mensual!$B$14:$H$19</definedName>
    <definedName name="month3">Mensual!$B$23:$H$28</definedName>
    <definedName name="month4">Mensual!$B$32:$H$37</definedName>
    <definedName name="month5">Mensual!$B$41:$H$46</definedName>
    <definedName name="month6">Mensual!$B$50:$H$55</definedName>
    <definedName name="month7">Mensual!$B$59:$H$64</definedName>
    <definedName name="month8">Mensual!$B$68:$H$73</definedName>
    <definedName name="month9">Mensual!$B$77:$H$82</definedName>
    <definedName name="symAnn">Diario!$O$6</definedName>
    <definedName name="symHol">Diario!$O$7</definedName>
    <definedName name="symImp">Diario!$O$5</definedName>
    <definedName name="symVac">Diario!$O$8</definedName>
    <definedName name="valAnn">Diario!$N$6</definedName>
    <definedName name="valEventStats">Diario!$S$5</definedName>
    <definedName name="valHol">Diario!$N$7</definedName>
    <definedName name="valImp">Diario!$N$5</definedName>
    <definedName name="valVac">Diario!$N$8</definedName>
    <definedName name="valYearStart">Diario!$C$5</definedName>
    <definedName name="year">Completo!$J$3</definedName>
    <definedName name="Z_00C1CBDA_1637_4E2C_863E_F0BD8FC5759C_.wvu.Cols" localSheetId="5" hidden="1">'Calendiario - color 2'!$AD:$IV</definedName>
    <definedName name="Z_00C1CBDA_1637_4E2C_863E_F0BD8FC5759C_.wvu.Cols" localSheetId="6" hidden="1">'Calendiario - color 3'!$AD:$IV</definedName>
    <definedName name="Z_00C1CBDA_1637_4E2C_863E_F0BD8FC5759C_.wvu.Cols" localSheetId="0" hidden="1">Completo!$AD:$IV</definedName>
    <definedName name="Z_00C1CBDA_1637_4E2C_863E_F0BD8FC5759C_.wvu.Cols" localSheetId="1" hidden="1">Mensual!$K:$IV</definedName>
    <definedName name="Z_00C1CBDA_1637_4E2C_863E_F0BD8FC5759C_.wvu.Cols" localSheetId="3" hidden="1">Mini!$AT:$IV</definedName>
    <definedName name="Z_00C1CBDA_1637_4E2C_863E_F0BD8FC5759C_.wvu.Rows" localSheetId="5" hidden="1">'Calendiario - color 2'!$42:$65536</definedName>
    <definedName name="Z_00C1CBDA_1637_4E2C_863E_F0BD8FC5759C_.wvu.Rows" localSheetId="6" hidden="1">'Calendiario - color 3'!$42:$65536</definedName>
    <definedName name="Z_00C1CBDA_1637_4E2C_863E_F0BD8FC5759C_.wvu.Rows" localSheetId="0" hidden="1">Completo!$42:$65536</definedName>
    <definedName name="Z_00C1CBDA_1637_4E2C_863E_F0BD8FC5759C_.wvu.Rows" localSheetId="3" hidden="1">Mini!$31:$65536,Mini!$19:$30</definedName>
  </definedNames>
  <calcPr calcId="191029"/>
  <customWorkbookViews>
    <customWorkbookView name="prtAreaMonthly" guid="{00C1CBDA-1637-4E2C-863E-F0BD8FC5759C}" maximized="1" windowWidth="1916" windowHeight="855" activeSheetId="3"/>
  </customWorkbookViews>
</workbook>
</file>

<file path=xl/calcChain.xml><?xml version="1.0" encoding="utf-8"?>
<calcChain xmlns="http://schemas.openxmlformats.org/spreadsheetml/2006/main">
  <c r="B92" i="7" l="1"/>
  <c r="B48" i="7"/>
  <c r="B40" i="7"/>
  <c r="B20" i="7"/>
  <c r="B18" i="7"/>
  <c r="B12" i="7"/>
  <c r="B10" i="7"/>
  <c r="B8" i="7"/>
  <c r="L5" i="7"/>
  <c r="L6" i="7"/>
  <c r="L7" i="7"/>
  <c r="L9" i="7"/>
  <c r="L10" i="7"/>
  <c r="L11" i="7"/>
  <c r="L13" i="7"/>
  <c r="L14" i="7"/>
  <c r="L15" i="7"/>
  <c r="L17" i="7"/>
  <c r="L18" i="7"/>
  <c r="L19" i="7"/>
  <c r="L21" i="7"/>
  <c r="L22" i="7"/>
  <c r="L23" i="7"/>
  <c r="L25" i="7"/>
  <c r="L26" i="7"/>
  <c r="L27" i="7"/>
  <c r="L29" i="7"/>
  <c r="L30" i="7"/>
  <c r="L31" i="7"/>
  <c r="L33" i="7"/>
  <c r="L34" i="7"/>
  <c r="L35" i="7"/>
  <c r="L37" i="7"/>
  <c r="L38" i="7"/>
  <c r="L39" i="7"/>
  <c r="L41" i="7"/>
  <c r="L42" i="7"/>
  <c r="L43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L161" i="7"/>
  <c r="L162" i="7"/>
  <c r="L163" i="7"/>
  <c r="L164" i="7"/>
  <c r="L165" i="7"/>
  <c r="L166" i="7"/>
  <c r="L167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L181" i="7"/>
  <c r="L182" i="7"/>
  <c r="L183" i="7"/>
  <c r="L184" i="7"/>
  <c r="L185" i="7"/>
  <c r="L186" i="7"/>
  <c r="L187" i="7"/>
  <c r="L188" i="7"/>
  <c r="L189" i="7"/>
  <c r="L190" i="7"/>
  <c r="L191" i="7"/>
  <c r="L192" i="7"/>
  <c r="L193" i="7"/>
  <c r="L194" i="7"/>
  <c r="L195" i="7"/>
  <c r="L196" i="7"/>
  <c r="L197" i="7"/>
  <c r="L198" i="7"/>
  <c r="L199" i="7"/>
  <c r="L200" i="7"/>
  <c r="L201" i="7"/>
  <c r="L202" i="7"/>
  <c r="L203" i="7"/>
  <c r="L204" i="7"/>
  <c r="L205" i="7"/>
  <c r="L206" i="7"/>
  <c r="L207" i="7"/>
  <c r="L208" i="7"/>
  <c r="L209" i="7"/>
  <c r="L210" i="7"/>
  <c r="L211" i="7"/>
  <c r="L212" i="7"/>
  <c r="L213" i="7"/>
  <c r="L214" i="7"/>
  <c r="L215" i="7"/>
  <c r="L216" i="7"/>
  <c r="L217" i="7"/>
  <c r="L218" i="7"/>
  <c r="L219" i="7"/>
  <c r="L220" i="7"/>
  <c r="L221" i="7"/>
  <c r="L222" i="7"/>
  <c r="L223" i="7"/>
  <c r="L224" i="7"/>
  <c r="L225" i="7"/>
  <c r="L226" i="7"/>
  <c r="L227" i="7"/>
  <c r="L228" i="7"/>
  <c r="L229" i="7"/>
  <c r="L230" i="7"/>
  <c r="L231" i="7"/>
  <c r="L232" i="7"/>
  <c r="L233" i="7"/>
  <c r="L234" i="7"/>
  <c r="L235" i="7"/>
  <c r="L236" i="7"/>
  <c r="L237" i="7"/>
  <c r="L238" i="7"/>
  <c r="L239" i="7"/>
  <c r="L240" i="7"/>
  <c r="L241" i="7"/>
  <c r="L242" i="7"/>
  <c r="L243" i="7"/>
  <c r="L244" i="7"/>
  <c r="L245" i="7"/>
  <c r="L246" i="7"/>
  <c r="L247" i="7"/>
  <c r="L248" i="7"/>
  <c r="L249" i="7"/>
  <c r="L250" i="7"/>
  <c r="L251" i="7"/>
  <c r="L252" i="7"/>
  <c r="L253" i="7"/>
  <c r="L254" i="7"/>
  <c r="L255" i="7"/>
  <c r="L256" i="7"/>
  <c r="L257" i="7"/>
  <c r="L258" i="7"/>
  <c r="L259" i="7"/>
  <c r="L260" i="7"/>
  <c r="L261" i="7"/>
  <c r="L262" i="7"/>
  <c r="L263" i="7"/>
  <c r="L264" i="7"/>
  <c r="L265" i="7"/>
  <c r="L266" i="7"/>
  <c r="L267" i="7"/>
  <c r="L268" i="7"/>
  <c r="L269" i="7"/>
  <c r="L270" i="7"/>
  <c r="L271" i="7"/>
  <c r="L272" i="7"/>
  <c r="L273" i="7"/>
  <c r="L274" i="7"/>
  <c r="L275" i="7"/>
  <c r="L276" i="7"/>
  <c r="L277" i="7"/>
  <c r="L278" i="7"/>
  <c r="L279" i="7"/>
  <c r="L280" i="7"/>
  <c r="L281" i="7"/>
  <c r="L282" i="7"/>
  <c r="L283" i="7"/>
  <c r="L284" i="7"/>
  <c r="L285" i="7"/>
  <c r="L286" i="7"/>
  <c r="L287" i="7"/>
  <c r="L288" i="7"/>
  <c r="L289" i="7"/>
  <c r="L290" i="7"/>
  <c r="L291" i="7"/>
  <c r="L292" i="7"/>
  <c r="L293" i="7"/>
  <c r="L294" i="7"/>
  <c r="L295" i="7"/>
  <c r="L296" i="7"/>
  <c r="L297" i="7"/>
  <c r="L298" i="7"/>
  <c r="L299" i="7"/>
  <c r="L300" i="7"/>
  <c r="L301" i="7"/>
  <c r="L302" i="7"/>
  <c r="L303" i="7"/>
  <c r="L304" i="7"/>
  <c r="L305" i="7"/>
  <c r="L306" i="7"/>
  <c r="L307" i="7"/>
  <c r="L308" i="7"/>
  <c r="L309" i="7"/>
  <c r="L310" i="7"/>
  <c r="L311" i="7"/>
  <c r="L312" i="7"/>
  <c r="L313" i="7"/>
  <c r="L314" i="7"/>
  <c r="L315" i="7"/>
  <c r="L316" i="7"/>
  <c r="L317" i="7"/>
  <c r="L318" i="7"/>
  <c r="L319" i="7"/>
  <c r="L320" i="7"/>
  <c r="L321" i="7"/>
  <c r="L322" i="7"/>
  <c r="L323" i="7"/>
  <c r="L324" i="7"/>
  <c r="L325" i="7"/>
  <c r="L326" i="7"/>
  <c r="L327" i="7"/>
  <c r="L328" i="7"/>
  <c r="L329" i="7"/>
  <c r="L330" i="7"/>
  <c r="L331" i="7"/>
  <c r="L332" i="7"/>
  <c r="L333" i="7"/>
  <c r="L334" i="7"/>
  <c r="L335" i="7"/>
  <c r="L336" i="7"/>
  <c r="L337" i="7"/>
  <c r="L338" i="7"/>
  <c r="L339" i="7"/>
  <c r="L340" i="7"/>
  <c r="L341" i="7"/>
  <c r="L342" i="7"/>
  <c r="L343" i="7"/>
  <c r="L344" i="7"/>
  <c r="L345" i="7"/>
  <c r="L346" i="7"/>
  <c r="L347" i="7"/>
  <c r="L348" i="7"/>
  <c r="L349" i="7"/>
  <c r="L350" i="7"/>
  <c r="L351" i="7"/>
  <c r="L352" i="7"/>
  <c r="L353" i="7"/>
  <c r="L354" i="7"/>
  <c r="L355" i="7"/>
  <c r="L356" i="7"/>
  <c r="L357" i="7"/>
  <c r="L358" i="7"/>
  <c r="L359" i="7"/>
  <c r="L360" i="7"/>
  <c r="L361" i="7"/>
  <c r="L362" i="7"/>
  <c r="L363" i="7"/>
  <c r="L364" i="7"/>
  <c r="L365" i="7"/>
  <c r="L366" i="7"/>
  <c r="L367" i="7"/>
  <c r="L368" i="7"/>
  <c r="L369" i="7"/>
  <c r="L370" i="7"/>
  <c r="O10" i="7"/>
  <c r="O9" i="7"/>
  <c r="B344" i="7" s="1"/>
  <c r="B7" i="7"/>
  <c r="B9" i="7"/>
  <c r="B11" i="7"/>
  <c r="B13" i="7"/>
  <c r="B19" i="7"/>
  <c r="B25" i="7"/>
  <c r="B29" i="7"/>
  <c r="B39" i="7"/>
  <c r="B79" i="7"/>
  <c r="B105" i="7"/>
  <c r="B127" i="7"/>
  <c r="B149" i="7"/>
  <c r="B165" i="7"/>
  <c r="B175" i="7"/>
  <c r="B185" i="7"/>
  <c r="B197" i="7"/>
  <c r="B207" i="7"/>
  <c r="B217" i="7"/>
  <c r="B229" i="7"/>
  <c r="B239" i="7"/>
  <c r="B249" i="7"/>
  <c r="B261" i="7"/>
  <c r="B271" i="7"/>
  <c r="B279" i="7"/>
  <c r="B289" i="7"/>
  <c r="B297" i="7"/>
  <c r="B305" i="7"/>
  <c r="B314" i="7"/>
  <c r="B322" i="7"/>
  <c r="B330" i="7"/>
  <c r="B339" i="7"/>
  <c r="B347" i="7"/>
  <c r="B352" i="7"/>
  <c r="B358" i="7"/>
  <c r="B363" i="7"/>
  <c r="B364" i="7"/>
  <c r="B365" i="7"/>
  <c r="B366" i="7"/>
  <c r="B367" i="7"/>
  <c r="B368" i="7"/>
  <c r="B369" i="7"/>
  <c r="N10" i="7"/>
  <c r="C5" i="7"/>
  <c r="D3" i="6"/>
  <c r="D3" i="5"/>
  <c r="D3" i="4"/>
  <c r="B5" i="1"/>
  <c r="B8" i="1" s="1"/>
  <c r="C8" i="1" a="1"/>
  <c r="B360" i="7" l="1"/>
  <c r="B355" i="7"/>
  <c r="B350" i="7"/>
  <c r="B343" i="7"/>
  <c r="B335" i="7"/>
  <c r="B327" i="7"/>
  <c r="B317" i="7"/>
  <c r="B309" i="7"/>
  <c r="B301" i="7"/>
  <c r="B291" i="7"/>
  <c r="B283" i="7"/>
  <c r="B275" i="7"/>
  <c r="B265" i="7"/>
  <c r="B255" i="7"/>
  <c r="B245" i="7"/>
  <c r="B233" i="7"/>
  <c r="B223" i="7"/>
  <c r="B213" i="7"/>
  <c r="B201" i="7"/>
  <c r="B191" i="7"/>
  <c r="B181" i="7"/>
  <c r="B169" i="7"/>
  <c r="B159" i="7"/>
  <c r="B143" i="7"/>
  <c r="B121" i="7"/>
  <c r="B101" i="7"/>
  <c r="B57" i="7"/>
  <c r="B153" i="7"/>
  <c r="B133" i="7"/>
  <c r="B111" i="7"/>
  <c r="B89" i="7"/>
  <c r="B69" i="7"/>
  <c r="B47" i="7"/>
  <c r="B31" i="7"/>
  <c r="B85" i="7"/>
  <c r="B63" i="7"/>
  <c r="B41" i="7"/>
  <c r="B17" i="7"/>
  <c r="B137" i="7"/>
  <c r="B117" i="7"/>
  <c r="B95" i="7"/>
  <c r="B73" i="7"/>
  <c r="B53" i="7"/>
  <c r="B37" i="7"/>
  <c r="B21" i="7"/>
  <c r="B6" i="7"/>
  <c r="B14" i="7"/>
  <c r="B22" i="7"/>
  <c r="B34" i="7"/>
  <c r="B62" i="7"/>
  <c r="B74" i="7"/>
  <c r="B88" i="7"/>
  <c r="B102" i="7"/>
  <c r="B114" i="7"/>
  <c r="B128" i="7"/>
  <c r="B144" i="7"/>
  <c r="B158" i="7"/>
  <c r="B170" i="7"/>
  <c r="B186" i="7"/>
  <c r="B200" i="7"/>
  <c r="B214" i="7"/>
  <c r="B230" i="7"/>
  <c r="B242" i="7"/>
  <c r="B256" i="7"/>
  <c r="B272" i="7"/>
  <c r="B292" i="7"/>
  <c r="B308" i="7"/>
  <c r="B328" i="7"/>
  <c r="B370" i="7"/>
  <c r="B362" i="7"/>
  <c r="B356" i="7"/>
  <c r="B351" i="7"/>
  <c r="B346" i="7"/>
  <c r="B337" i="7"/>
  <c r="B329" i="7"/>
  <c r="B321" i="7"/>
  <c r="B311" i="7"/>
  <c r="B303" i="7"/>
  <c r="B295" i="7"/>
  <c r="B285" i="7"/>
  <c r="B277" i="7"/>
  <c r="B269" i="7"/>
  <c r="B257" i="7"/>
  <c r="B247" i="7"/>
  <c r="B237" i="7"/>
  <c r="B225" i="7"/>
  <c r="B215" i="7"/>
  <c r="B205" i="7"/>
  <c r="B193" i="7"/>
  <c r="B183" i="7"/>
  <c r="B173" i="7"/>
  <c r="B161" i="7"/>
  <c r="B151" i="7"/>
  <c r="B141" i="7"/>
  <c r="B129" i="7"/>
  <c r="B119" i="7"/>
  <c r="B109" i="7"/>
  <c r="B97" i="7"/>
  <c r="B87" i="7"/>
  <c r="B77" i="7"/>
  <c r="B65" i="7"/>
  <c r="B55" i="7"/>
  <c r="B45" i="7"/>
  <c r="B33" i="7"/>
  <c r="B23" i="7"/>
  <c r="B15" i="7"/>
  <c r="B16" i="7"/>
  <c r="B24" i="7"/>
  <c r="B50" i="7"/>
  <c r="B64" i="7"/>
  <c r="B78" i="7"/>
  <c r="B104" i="7"/>
  <c r="B118" i="7"/>
  <c r="B134" i="7"/>
  <c r="B146" i="7"/>
  <c r="B160" i="7"/>
  <c r="B176" i="7"/>
  <c r="B190" i="7"/>
  <c r="B202" i="7"/>
  <c r="B218" i="7"/>
  <c r="B232" i="7"/>
  <c r="B246" i="7"/>
  <c r="B262" i="7"/>
  <c r="B276" i="7"/>
  <c r="B294" i="7"/>
  <c r="B316" i="7"/>
  <c r="B334" i="7"/>
  <c r="B30" i="7"/>
  <c r="B42" i="7"/>
  <c r="B54" i="7"/>
  <c r="B66" i="7"/>
  <c r="B82" i="7"/>
  <c r="B94" i="7"/>
  <c r="B106" i="7"/>
  <c r="B122" i="7"/>
  <c r="B136" i="7"/>
  <c r="B150" i="7"/>
  <c r="B166" i="7"/>
  <c r="B178" i="7"/>
  <c r="B192" i="7"/>
  <c r="B208" i="7"/>
  <c r="B222" i="7"/>
  <c r="B234" i="7"/>
  <c r="B250" i="7"/>
  <c r="B264" i="7"/>
  <c r="B280" i="7"/>
  <c r="B302" i="7"/>
  <c r="B318" i="7"/>
  <c r="B336" i="7"/>
  <c r="B359" i="7"/>
  <c r="B354" i="7"/>
  <c r="B348" i="7"/>
  <c r="B341" i="7"/>
  <c r="B333" i="7"/>
  <c r="B323" i="7"/>
  <c r="B315" i="7"/>
  <c r="B307" i="7"/>
  <c r="B298" i="7"/>
  <c r="B290" i="7"/>
  <c r="B282" i="7"/>
  <c r="B273" i="7"/>
  <c r="B263" i="7"/>
  <c r="B253" i="7"/>
  <c r="B241" i="7"/>
  <c r="B231" i="7"/>
  <c r="B221" i="7"/>
  <c r="B209" i="7"/>
  <c r="B199" i="7"/>
  <c r="B189" i="7"/>
  <c r="B177" i="7"/>
  <c r="B167" i="7"/>
  <c r="B157" i="7"/>
  <c r="B145" i="7"/>
  <c r="B135" i="7"/>
  <c r="B125" i="7"/>
  <c r="B113" i="7"/>
  <c r="B103" i="7"/>
  <c r="B93" i="7"/>
  <c r="B81" i="7"/>
  <c r="B71" i="7"/>
  <c r="B61" i="7"/>
  <c r="B49" i="7"/>
  <c r="B32" i="7"/>
  <c r="B46" i="7"/>
  <c r="B56" i="7"/>
  <c r="B72" i="7"/>
  <c r="B86" i="7"/>
  <c r="B96" i="7"/>
  <c r="B112" i="7"/>
  <c r="B126" i="7"/>
  <c r="B138" i="7"/>
  <c r="B154" i="7"/>
  <c r="B168" i="7"/>
  <c r="B182" i="7"/>
  <c r="B198" i="7"/>
  <c r="B210" i="7"/>
  <c r="B224" i="7"/>
  <c r="B240" i="7"/>
  <c r="B254" i="7"/>
  <c r="B266" i="7"/>
  <c r="B286" i="7"/>
  <c r="B304" i="7"/>
  <c r="B324" i="7"/>
  <c r="B342" i="7"/>
  <c r="B332" i="7"/>
  <c r="B320" i="7"/>
  <c r="B310" i="7"/>
  <c r="B300" i="7"/>
  <c r="B288" i="7"/>
  <c r="B278" i="7"/>
  <c r="B268" i="7"/>
  <c r="B260" i="7"/>
  <c r="B252" i="7"/>
  <c r="B244" i="7"/>
  <c r="B236" i="7"/>
  <c r="B228" i="7"/>
  <c r="B220" i="7"/>
  <c r="B212" i="7"/>
  <c r="B204" i="7"/>
  <c r="B196" i="7"/>
  <c r="B188" i="7"/>
  <c r="B180" i="7"/>
  <c r="B172" i="7"/>
  <c r="B164" i="7"/>
  <c r="B156" i="7"/>
  <c r="B148" i="7"/>
  <c r="B140" i="7"/>
  <c r="B132" i="7"/>
  <c r="B124" i="7"/>
  <c r="B116" i="7"/>
  <c r="B108" i="7"/>
  <c r="B100" i="7"/>
  <c r="B84" i="7"/>
  <c r="B76" i="7"/>
  <c r="B68" i="7"/>
  <c r="B60" i="7"/>
  <c r="B52" i="7"/>
  <c r="B44" i="7"/>
  <c r="B36" i="7"/>
  <c r="B28" i="7"/>
  <c r="B27" i="7"/>
  <c r="B35" i="7"/>
  <c r="B43" i="7"/>
  <c r="B51" i="7"/>
  <c r="B59" i="7"/>
  <c r="B67" i="7"/>
  <c r="B75" i="7"/>
  <c r="B83" i="7"/>
  <c r="B91" i="7"/>
  <c r="B99" i="7"/>
  <c r="B107" i="7"/>
  <c r="B115" i="7"/>
  <c r="B123" i="7"/>
  <c r="B131" i="7"/>
  <c r="B139" i="7"/>
  <c r="B147" i="7"/>
  <c r="B155" i="7"/>
  <c r="B163" i="7"/>
  <c r="B171" i="7"/>
  <c r="B179" i="7"/>
  <c r="B187" i="7"/>
  <c r="B195" i="7"/>
  <c r="B203" i="7"/>
  <c r="B211" i="7"/>
  <c r="B219" i="7"/>
  <c r="B227" i="7"/>
  <c r="B235" i="7"/>
  <c r="B243" i="7"/>
  <c r="B251" i="7"/>
  <c r="B259" i="7"/>
  <c r="B267" i="7"/>
  <c r="B274" i="7"/>
  <c r="B281" i="7"/>
  <c r="B287" i="7"/>
  <c r="B293" i="7"/>
  <c r="B299" i="7"/>
  <c r="B306" i="7"/>
  <c r="B313" i="7"/>
  <c r="B319" i="7"/>
  <c r="B325" i="7"/>
  <c r="B331" i="7"/>
  <c r="B338" i="7"/>
  <c r="B345" i="7"/>
  <c r="B349" i="7"/>
  <c r="B353" i="7"/>
  <c r="B357" i="7"/>
  <c r="B361" i="7"/>
  <c r="B26" i="7"/>
  <c r="B38" i="7"/>
  <c r="B58" i="7"/>
  <c r="B70" i="7"/>
  <c r="B80" i="7"/>
  <c r="B90" i="7"/>
  <c r="B98" i="7"/>
  <c r="B110" i="7"/>
  <c r="B120" i="7"/>
  <c r="B130" i="7"/>
  <c r="B142" i="7"/>
  <c r="B152" i="7"/>
  <c r="B162" i="7"/>
  <c r="B174" i="7"/>
  <c r="B184" i="7"/>
  <c r="B194" i="7"/>
  <c r="B206" i="7"/>
  <c r="B216" i="7"/>
  <c r="B226" i="7"/>
  <c r="B238" i="7"/>
  <c r="B248" i="7"/>
  <c r="B258" i="7"/>
  <c r="B270" i="7"/>
  <c r="B284" i="7"/>
  <c r="B296" i="7"/>
  <c r="B312" i="7"/>
  <c r="B326" i="7"/>
  <c r="B340" i="7"/>
  <c r="L44" i="7"/>
  <c r="L40" i="7"/>
  <c r="L36" i="7"/>
  <c r="L32" i="7"/>
  <c r="L28" i="7"/>
  <c r="L24" i="7"/>
  <c r="L20" i="7"/>
  <c r="L16" i="7"/>
  <c r="L12" i="7"/>
  <c r="L8" i="7"/>
  <c r="B5" i="7"/>
  <c r="K5" i="7"/>
  <c r="J5" i="7"/>
  <c r="C6" i="7"/>
  <c r="B14" i="1"/>
  <c r="B75" i="3" s="1"/>
  <c r="A80" i="3" s="1"/>
  <c r="B17" i="1"/>
  <c r="R32" i="4" s="1"/>
  <c r="B9" i="1"/>
  <c r="B14" i="4" s="1"/>
  <c r="B15" i="1"/>
  <c r="B32" i="5" s="1"/>
  <c r="B13" i="1"/>
  <c r="J23" i="4" s="1"/>
  <c r="B6" i="1"/>
  <c r="R5" i="4"/>
  <c r="R5" i="2"/>
  <c r="B21" i="3"/>
  <c r="R5" i="6"/>
  <c r="R5" i="5"/>
  <c r="B16" i="1"/>
  <c r="B12" i="1"/>
  <c r="B11" i="1"/>
  <c r="B7" i="1"/>
  <c r="B10" i="1"/>
  <c r="AO8" i="1"/>
  <c r="AL8" i="1"/>
  <c r="U8" i="1"/>
  <c r="G8" i="1"/>
  <c r="AI8" i="1"/>
  <c r="AB8" i="1"/>
  <c r="J8" i="1"/>
  <c r="AH8" i="1"/>
  <c r="AA8" i="1"/>
  <c r="R8" i="1"/>
  <c r="I8" i="1"/>
  <c r="Q8" i="1"/>
  <c r="O8" i="1"/>
  <c r="AC8" i="1"/>
  <c r="X8" i="1"/>
  <c r="Z8" i="1"/>
  <c r="AN8" i="1"/>
  <c r="S8" i="1"/>
  <c r="F8" i="1"/>
  <c r="D8" i="1"/>
  <c r="H8" i="1"/>
  <c r="M8" i="1"/>
  <c r="AM8" i="1"/>
  <c r="AG8" i="1"/>
  <c r="P8" i="1"/>
  <c r="T8" i="1"/>
  <c r="AQ8" i="1"/>
  <c r="AR8" i="1"/>
  <c r="AJ8" i="1"/>
  <c r="L8" i="1"/>
  <c r="AF8" i="1"/>
  <c r="AP8" i="1"/>
  <c r="N8" i="1"/>
  <c r="K8" i="1"/>
  <c r="AE8" i="1"/>
  <c r="Y8" i="1"/>
  <c r="AD8" i="1"/>
  <c r="C8" i="1"/>
  <c r="V8" i="1"/>
  <c r="W8" i="1"/>
  <c r="E8" i="1"/>
  <c r="AK8" i="1"/>
  <c r="C17" i="1" a="1"/>
  <c r="C9" i="1" a="1"/>
  <c r="C12" i="1" a="1"/>
  <c r="C15" i="1" a="1"/>
  <c r="C13" i="1" a="1"/>
  <c r="C14" i="1" a="1"/>
  <c r="C10" i="1" a="1"/>
  <c r="C6" i="1" a="1"/>
  <c r="C11" i="1" a="1"/>
  <c r="C7" i="1" a="1"/>
  <c r="C16" i="1" a="1"/>
  <c r="B5" i="5" l="1"/>
  <c r="B5" i="4"/>
  <c r="R23" i="2"/>
  <c r="B32" i="4"/>
  <c r="R23" i="4"/>
  <c r="J23" i="5"/>
  <c r="B102" i="3"/>
  <c r="A104" i="3" s="1"/>
  <c r="Q6" i="7"/>
  <c r="R6" i="7" s="1"/>
  <c r="J23" i="2"/>
  <c r="R32" i="2"/>
  <c r="R32" i="5"/>
  <c r="Q7" i="7"/>
  <c r="Q9" i="7"/>
  <c r="Q8" i="7"/>
  <c r="R8" i="7" s="1"/>
  <c r="Q5" i="7"/>
  <c r="R5" i="7" s="1"/>
  <c r="B5" i="6"/>
  <c r="B3" i="3"/>
  <c r="A6" i="3" s="1"/>
  <c r="B14" i="6"/>
  <c r="B14" i="5"/>
  <c r="K6" i="7"/>
  <c r="C7" i="7"/>
  <c r="J6" i="7"/>
  <c r="J9" i="1"/>
  <c r="B17" i="2" s="1"/>
  <c r="F9" i="1"/>
  <c r="E16" i="4" s="1"/>
  <c r="I9" i="1"/>
  <c r="H16" i="6" s="1"/>
  <c r="AE9" i="1"/>
  <c r="B36" i="3" s="1"/>
  <c r="AO9" i="1"/>
  <c r="E21" i="5" s="1"/>
  <c r="N9" i="1"/>
  <c r="F33" i="3" s="1"/>
  <c r="AA9" i="1"/>
  <c r="E19" i="4" s="1"/>
  <c r="C9" i="1"/>
  <c r="B32" i="3" s="1"/>
  <c r="D9" i="1"/>
  <c r="C16" i="6" s="1"/>
  <c r="T9" i="1"/>
  <c r="E18" i="5" s="1"/>
  <c r="H9" i="1"/>
  <c r="G16" i="6" s="1"/>
  <c r="AJ9" i="1"/>
  <c r="G36" i="3" s="1"/>
  <c r="Q9" i="1"/>
  <c r="U9" i="1"/>
  <c r="F18" i="5" s="1"/>
  <c r="AD9" i="1"/>
  <c r="H35" i="3" s="1"/>
  <c r="G9" i="1"/>
  <c r="AN9" i="1"/>
  <c r="D21" i="4" s="1"/>
  <c r="L9" i="1"/>
  <c r="AL9" i="1"/>
  <c r="B21" i="2" s="1"/>
  <c r="AP9" i="1"/>
  <c r="AF9" i="1"/>
  <c r="C20" i="5" s="1"/>
  <c r="S9" i="1"/>
  <c r="AB9" i="1"/>
  <c r="F19" i="2" s="1"/>
  <c r="M9" i="1"/>
  <c r="Y9" i="1"/>
  <c r="C35" i="3" s="1"/>
  <c r="O9" i="1"/>
  <c r="V9" i="1"/>
  <c r="G18" i="5" s="1"/>
  <c r="W9" i="1"/>
  <c r="H18" i="6" s="1"/>
  <c r="AG9" i="1"/>
  <c r="X9" i="1"/>
  <c r="AI9" i="1"/>
  <c r="F20" i="6" s="1"/>
  <c r="AC9" i="1"/>
  <c r="G19" i="6" s="1"/>
  <c r="AQ9" i="1"/>
  <c r="R9" i="1"/>
  <c r="C18" i="6" s="1"/>
  <c r="AK9" i="1"/>
  <c r="H20" i="6" s="1"/>
  <c r="AH9" i="1"/>
  <c r="E20" i="5" s="1"/>
  <c r="P9" i="1"/>
  <c r="K9" i="1"/>
  <c r="C17" i="2" s="1"/>
  <c r="AR9" i="1"/>
  <c r="H21" i="5" s="1"/>
  <c r="Z9" i="1"/>
  <c r="D19" i="2" s="1"/>
  <c r="E9" i="1"/>
  <c r="AM9" i="1"/>
  <c r="C21" i="5" s="1"/>
  <c r="AG17" i="1"/>
  <c r="T38" i="6" s="1"/>
  <c r="AA17" i="1"/>
  <c r="U37" i="6" s="1"/>
  <c r="K17" i="1"/>
  <c r="C105" i="3" s="1"/>
  <c r="P17" i="1"/>
  <c r="H105" i="3" s="1"/>
  <c r="M17" i="1"/>
  <c r="U35" i="2" s="1"/>
  <c r="U17" i="1"/>
  <c r="V36" i="5" s="1"/>
  <c r="AD17" i="1"/>
  <c r="H17" i="1"/>
  <c r="W34" i="2" s="1"/>
  <c r="AH17" i="1"/>
  <c r="U38" i="5" s="1"/>
  <c r="AM17" i="1"/>
  <c r="I17" i="1"/>
  <c r="F17" i="1"/>
  <c r="U34" i="2" s="1"/>
  <c r="AP17" i="1"/>
  <c r="V39" i="6" s="1"/>
  <c r="G17" i="1"/>
  <c r="F104" i="3" s="1"/>
  <c r="J17" i="1"/>
  <c r="AR17" i="1"/>
  <c r="X39" i="4" s="1"/>
  <c r="AQ17" i="1"/>
  <c r="W39" i="4" s="1"/>
  <c r="AO17" i="1"/>
  <c r="AL17" i="1"/>
  <c r="D17" i="1"/>
  <c r="S34" i="5" s="1"/>
  <c r="R17" i="1"/>
  <c r="S36" i="6" s="1"/>
  <c r="AI17" i="1"/>
  <c r="V38" i="6" s="1"/>
  <c r="Q17" i="1"/>
  <c r="S17" i="1"/>
  <c r="T36" i="5" s="1"/>
  <c r="AF17" i="1"/>
  <c r="S38" i="4" s="1"/>
  <c r="AK17" i="1"/>
  <c r="X38" i="6" s="1"/>
  <c r="X17" i="1"/>
  <c r="AB17" i="1"/>
  <c r="V37" i="2" s="1"/>
  <c r="W17" i="1"/>
  <c r="H106" i="3" s="1"/>
  <c r="C17" i="1"/>
  <c r="R34" i="5" s="1"/>
  <c r="Y17" i="1"/>
  <c r="O17" i="1"/>
  <c r="G105" i="3" s="1"/>
  <c r="T17" i="1"/>
  <c r="U36" i="4" s="1"/>
  <c r="AE17" i="1"/>
  <c r="R38" i="5" s="1"/>
  <c r="L17" i="1"/>
  <c r="AC17" i="1"/>
  <c r="W37" i="2" s="1"/>
  <c r="Z17" i="1"/>
  <c r="T37" i="5" s="1"/>
  <c r="AN17" i="1"/>
  <c r="T39" i="4" s="1"/>
  <c r="AJ17" i="1"/>
  <c r="E17" i="1"/>
  <c r="T34" i="6" s="1"/>
  <c r="N17" i="1"/>
  <c r="F105" i="3" s="1"/>
  <c r="V17" i="1"/>
  <c r="W36" i="4" s="1"/>
  <c r="U15" i="1"/>
  <c r="F36" i="4" s="1"/>
  <c r="AJ15" i="1"/>
  <c r="G38" i="5" s="1"/>
  <c r="E15" i="1"/>
  <c r="D86" i="3" s="1"/>
  <c r="N15" i="1"/>
  <c r="F35" i="4" s="1"/>
  <c r="V15" i="1"/>
  <c r="G36" i="6" s="1"/>
  <c r="AF15" i="1"/>
  <c r="O15" i="1"/>
  <c r="G35" i="4" s="1"/>
  <c r="Y15" i="1"/>
  <c r="Z15" i="1"/>
  <c r="AG15" i="1"/>
  <c r="D38" i="2" s="1"/>
  <c r="AE15" i="1"/>
  <c r="B90" i="3" s="1"/>
  <c r="J15" i="1"/>
  <c r="B87" i="3" s="1"/>
  <c r="H15" i="1"/>
  <c r="K15" i="1"/>
  <c r="C35" i="2" s="1"/>
  <c r="AP15" i="1"/>
  <c r="F39" i="5" s="1"/>
  <c r="AC15" i="1"/>
  <c r="G37" i="4" s="1"/>
  <c r="Q15" i="1"/>
  <c r="S15" i="1"/>
  <c r="D36" i="5" s="1"/>
  <c r="X15" i="1"/>
  <c r="B37" i="5" s="1"/>
  <c r="AL15" i="1"/>
  <c r="AH15" i="1"/>
  <c r="E38" i="2" s="1"/>
  <c r="P15" i="1"/>
  <c r="H35" i="2" s="1"/>
  <c r="W15" i="1"/>
  <c r="H36" i="5" s="1"/>
  <c r="AR15" i="1"/>
  <c r="H39" i="2" s="1"/>
  <c r="AM15" i="1"/>
  <c r="I15" i="1"/>
  <c r="H34" i="2" s="1"/>
  <c r="L15" i="1"/>
  <c r="D35" i="4" s="1"/>
  <c r="D15" i="1"/>
  <c r="C34" i="4" s="1"/>
  <c r="AD15" i="1"/>
  <c r="G15" i="1"/>
  <c r="F34" i="6" s="1"/>
  <c r="AN15" i="1"/>
  <c r="D39" i="6" s="1"/>
  <c r="R15" i="1"/>
  <c r="AO15" i="1"/>
  <c r="AQ15" i="1"/>
  <c r="G91" i="3" s="1"/>
  <c r="AB15" i="1"/>
  <c r="F37" i="5" s="1"/>
  <c r="AI15" i="1"/>
  <c r="F38" i="5" s="1"/>
  <c r="F15" i="1"/>
  <c r="E34" i="2" s="1"/>
  <c r="AK15" i="1"/>
  <c r="H38" i="4" s="1"/>
  <c r="C15" i="1"/>
  <c r="B34" i="4" s="1"/>
  <c r="M15" i="1"/>
  <c r="E35" i="6" s="1"/>
  <c r="T15" i="1"/>
  <c r="AA15" i="1"/>
  <c r="E37" i="5" s="1"/>
  <c r="AH14" i="1"/>
  <c r="U29" i="6" s="1"/>
  <c r="O14" i="1"/>
  <c r="W26" i="6" s="1"/>
  <c r="AM14" i="1"/>
  <c r="AL14" i="1"/>
  <c r="R30" i="6" s="1"/>
  <c r="AN14" i="1"/>
  <c r="T30" i="6" s="1"/>
  <c r="AD14" i="1"/>
  <c r="X28" i="4" s="1"/>
  <c r="AC14" i="1"/>
  <c r="D14" i="1"/>
  <c r="S25" i="2" s="1"/>
  <c r="AG14" i="1"/>
  <c r="T29" i="2" s="1"/>
  <c r="Q14" i="1"/>
  <c r="B79" i="3" s="1"/>
  <c r="AK14" i="1"/>
  <c r="X29" i="5" s="1"/>
  <c r="W14" i="1"/>
  <c r="X27" i="2" s="1"/>
  <c r="I14" i="1"/>
  <c r="X25" i="4" s="1"/>
  <c r="F14" i="1"/>
  <c r="E77" i="3" s="1"/>
  <c r="Y14" i="1"/>
  <c r="S28" i="6" s="1"/>
  <c r="M14" i="1"/>
  <c r="U26" i="2" s="1"/>
  <c r="L14" i="1"/>
  <c r="T26" i="2" s="1"/>
  <c r="AQ14" i="1"/>
  <c r="W30" i="4" s="1"/>
  <c r="J14" i="1"/>
  <c r="U14" i="1"/>
  <c r="V27" i="6" s="1"/>
  <c r="AJ14" i="1"/>
  <c r="W29" i="6" s="1"/>
  <c r="H14" i="1"/>
  <c r="Z14" i="1"/>
  <c r="T28" i="2" s="1"/>
  <c r="N14" i="1"/>
  <c r="V26" i="4" s="1"/>
  <c r="AO14" i="1"/>
  <c r="U30" i="6" s="1"/>
  <c r="AP14" i="1"/>
  <c r="F82" i="3" s="1"/>
  <c r="R14" i="1"/>
  <c r="S27" i="2" s="1"/>
  <c r="X14" i="1"/>
  <c r="R28" i="5" s="1"/>
  <c r="E14" i="1"/>
  <c r="T25" i="5" s="1"/>
  <c r="P14" i="1"/>
  <c r="X26" i="2" s="1"/>
  <c r="V14" i="1"/>
  <c r="AB14" i="1"/>
  <c r="V28" i="2" s="1"/>
  <c r="S14" i="1"/>
  <c r="T27" i="6" s="1"/>
  <c r="G14" i="1"/>
  <c r="F77" i="3" s="1"/>
  <c r="AA14" i="1"/>
  <c r="U28" i="2" s="1"/>
  <c r="AR14" i="1"/>
  <c r="X30" i="2" s="1"/>
  <c r="AF14" i="1"/>
  <c r="S29" i="2" s="1"/>
  <c r="AE14" i="1"/>
  <c r="R29" i="5" s="1"/>
  <c r="T14" i="1"/>
  <c r="U27" i="5" s="1"/>
  <c r="C14" i="1"/>
  <c r="R25" i="4" s="1"/>
  <c r="AI14" i="1"/>
  <c r="V29" i="5" s="1"/>
  <c r="K14" i="1"/>
  <c r="S26" i="5" s="1"/>
  <c r="B30" i="3"/>
  <c r="B14" i="2"/>
  <c r="R32" i="6"/>
  <c r="B32" i="2"/>
  <c r="B32" i="6"/>
  <c r="B84" i="3"/>
  <c r="A87" i="3" s="1"/>
  <c r="R23" i="6"/>
  <c r="R23" i="5"/>
  <c r="J6" i="1"/>
  <c r="B6" i="3" s="1"/>
  <c r="AA6" i="1"/>
  <c r="AJ6" i="1"/>
  <c r="G11" i="2" s="1"/>
  <c r="AN6" i="1"/>
  <c r="AF6" i="1"/>
  <c r="G6" i="1"/>
  <c r="Y6" i="1"/>
  <c r="C10" i="4" s="1"/>
  <c r="Z6" i="1"/>
  <c r="D10" i="5" s="1"/>
  <c r="AP6" i="1"/>
  <c r="AI6" i="1"/>
  <c r="F9" i="3" s="1"/>
  <c r="X6" i="1"/>
  <c r="O6" i="1"/>
  <c r="G8" i="2" s="1"/>
  <c r="AE6" i="1"/>
  <c r="D6" i="1"/>
  <c r="AM6" i="1"/>
  <c r="C12" i="6" s="1"/>
  <c r="AB6" i="1"/>
  <c r="F10" i="5" s="1"/>
  <c r="E6" i="1"/>
  <c r="D5" i="3" s="1"/>
  <c r="S6" i="1"/>
  <c r="AQ6" i="1"/>
  <c r="C6" i="1"/>
  <c r="AK6" i="1"/>
  <c r="H9" i="3" s="1"/>
  <c r="AR6" i="1"/>
  <c r="AL6" i="1"/>
  <c r="B12" i="6" s="1"/>
  <c r="AD6" i="1"/>
  <c r="H6" i="1"/>
  <c r="G7" i="6" s="1"/>
  <c r="R6" i="1"/>
  <c r="V6" i="1"/>
  <c r="G7" i="3" s="1"/>
  <c r="M6" i="1"/>
  <c r="E6" i="3" s="1"/>
  <c r="I6" i="1"/>
  <c r="H5" i="3" s="1"/>
  <c r="F6" i="1"/>
  <c r="AH6" i="1"/>
  <c r="E11" i="4" s="1"/>
  <c r="AO6" i="1"/>
  <c r="E10" i="3" s="1"/>
  <c r="L6" i="1"/>
  <c r="W6" i="1"/>
  <c r="N6" i="1"/>
  <c r="F6" i="3" s="1"/>
  <c r="T6" i="1"/>
  <c r="AG6" i="1"/>
  <c r="D11" i="2" s="1"/>
  <c r="Q6" i="1"/>
  <c r="B9" i="4" s="1"/>
  <c r="AC6" i="1"/>
  <c r="U6" i="1"/>
  <c r="F9" i="6" s="1"/>
  <c r="P6" i="1"/>
  <c r="H8" i="4" s="1"/>
  <c r="K6" i="1"/>
  <c r="C8" i="6" s="1"/>
  <c r="L13" i="1"/>
  <c r="L26" i="2" s="1"/>
  <c r="X13" i="1"/>
  <c r="J28" i="6" s="1"/>
  <c r="AN13" i="1"/>
  <c r="R13" i="1"/>
  <c r="K27" i="5" s="1"/>
  <c r="S13" i="1"/>
  <c r="L27" i="2" s="1"/>
  <c r="N13" i="1"/>
  <c r="N26" i="4" s="1"/>
  <c r="AL13" i="1"/>
  <c r="Z13" i="1"/>
  <c r="L28" i="4" s="1"/>
  <c r="Q13" i="1"/>
  <c r="J27" i="4" s="1"/>
  <c r="AO13" i="1"/>
  <c r="E73" i="3" s="1"/>
  <c r="V13" i="1"/>
  <c r="C13" i="1"/>
  <c r="T13" i="1"/>
  <c r="E70" i="3" s="1"/>
  <c r="AC13" i="1"/>
  <c r="O28" i="5" s="1"/>
  <c r="H13" i="1"/>
  <c r="J13" i="1"/>
  <c r="J26" i="2" s="1"/>
  <c r="AR13" i="1"/>
  <c r="P30" i="6" s="1"/>
  <c r="AH13" i="1"/>
  <c r="M29" i="4" s="1"/>
  <c r="E13" i="1"/>
  <c r="O13" i="1"/>
  <c r="O26" i="4" s="1"/>
  <c r="AP13" i="1"/>
  <c r="N30" i="5" s="1"/>
  <c r="I13" i="1"/>
  <c r="P25" i="2" s="1"/>
  <c r="D13" i="1"/>
  <c r="AJ13" i="1"/>
  <c r="O29" i="4" s="1"/>
  <c r="Y13" i="1"/>
  <c r="K28" i="5" s="1"/>
  <c r="AQ13" i="1"/>
  <c r="O30" i="6" s="1"/>
  <c r="AM13" i="1"/>
  <c r="K13" i="1"/>
  <c r="K26" i="4" s="1"/>
  <c r="AB13" i="1"/>
  <c r="AK13" i="1"/>
  <c r="P29" i="6" s="1"/>
  <c r="P13" i="1"/>
  <c r="P26" i="5" s="1"/>
  <c r="AI13" i="1"/>
  <c r="W13" i="1"/>
  <c r="H70" i="3" s="1"/>
  <c r="M13" i="1"/>
  <c r="M26" i="4" s="1"/>
  <c r="AG13" i="1"/>
  <c r="AA13" i="1"/>
  <c r="F13" i="1"/>
  <c r="AD13" i="1"/>
  <c r="AF13" i="1"/>
  <c r="AE13" i="1"/>
  <c r="J29" i="5" s="1"/>
  <c r="U13" i="1"/>
  <c r="N27" i="6" s="1"/>
  <c r="G13" i="1"/>
  <c r="N25" i="5" s="1"/>
  <c r="A82" i="3"/>
  <c r="A81" i="3"/>
  <c r="A79" i="3"/>
  <c r="A78" i="3"/>
  <c r="B5" i="2"/>
  <c r="A77" i="3"/>
  <c r="J23" i="6"/>
  <c r="B66" i="3"/>
  <c r="H11" i="1"/>
  <c r="W16" i="6" s="1"/>
  <c r="AJ11" i="1"/>
  <c r="W20" i="2" s="1"/>
  <c r="I11" i="1"/>
  <c r="E11" i="1"/>
  <c r="U11" i="1"/>
  <c r="V18" i="6" s="1"/>
  <c r="M11" i="1"/>
  <c r="U17" i="6" s="1"/>
  <c r="AR11" i="1"/>
  <c r="Q11" i="1"/>
  <c r="AO11" i="1"/>
  <c r="U21" i="2" s="1"/>
  <c r="L11" i="1"/>
  <c r="T17" i="5" s="1"/>
  <c r="AI11" i="1"/>
  <c r="F54" i="3" s="1"/>
  <c r="C11" i="1"/>
  <c r="S11" i="1"/>
  <c r="T18" i="6" s="1"/>
  <c r="AL11" i="1"/>
  <c r="B55" i="3" s="1"/>
  <c r="N11" i="1"/>
  <c r="R11" i="1"/>
  <c r="AD11" i="1"/>
  <c r="X19" i="2" s="1"/>
  <c r="AG11" i="1"/>
  <c r="T20" i="4" s="1"/>
  <c r="T11" i="1"/>
  <c r="AK11" i="1"/>
  <c r="H54" i="3" s="1"/>
  <c r="Y11" i="1"/>
  <c r="K11" i="1"/>
  <c r="C51" i="3" s="1"/>
  <c r="AB11" i="1"/>
  <c r="V19" i="4" s="1"/>
  <c r="W11" i="1"/>
  <c r="X18" i="2" s="1"/>
  <c r="Z11" i="1"/>
  <c r="T19" i="5" s="1"/>
  <c r="O11" i="1"/>
  <c r="W17" i="4" s="1"/>
  <c r="AC11" i="1"/>
  <c r="G53" i="3" s="1"/>
  <c r="P11" i="1"/>
  <c r="X17" i="6" s="1"/>
  <c r="J11" i="1"/>
  <c r="R17" i="5" s="1"/>
  <c r="AM11" i="1"/>
  <c r="S21" i="6" s="1"/>
  <c r="D11" i="1"/>
  <c r="S16" i="2" s="1"/>
  <c r="AE11" i="1"/>
  <c r="AA11" i="1"/>
  <c r="U19" i="2" s="1"/>
  <c r="F11" i="1"/>
  <c r="U16" i="4" s="1"/>
  <c r="V11" i="1"/>
  <c r="W18" i="4" s="1"/>
  <c r="X11" i="1"/>
  <c r="B53" i="3" s="1"/>
  <c r="G11" i="1"/>
  <c r="V16" i="6" s="1"/>
  <c r="AP11" i="1"/>
  <c r="AH11" i="1"/>
  <c r="U20" i="2" s="1"/>
  <c r="AN11" i="1"/>
  <c r="T21" i="4" s="1"/>
  <c r="AQ11" i="1"/>
  <c r="G55" i="3" s="1"/>
  <c r="AF11" i="1"/>
  <c r="S20" i="2" s="1"/>
  <c r="P16" i="1"/>
  <c r="H96" i="3" s="1"/>
  <c r="AJ16" i="1"/>
  <c r="AM16" i="1"/>
  <c r="C100" i="3" s="1"/>
  <c r="Y16" i="1"/>
  <c r="K37" i="2" s="1"/>
  <c r="W16" i="1"/>
  <c r="P36" i="6" s="1"/>
  <c r="I16" i="1"/>
  <c r="P34" i="2" s="1"/>
  <c r="X16" i="1"/>
  <c r="J37" i="4" s="1"/>
  <c r="AQ16" i="1"/>
  <c r="O39" i="6" s="1"/>
  <c r="AG16" i="1"/>
  <c r="L38" i="4" s="1"/>
  <c r="E16" i="1"/>
  <c r="AA16" i="1"/>
  <c r="M37" i="5" s="1"/>
  <c r="R16" i="1"/>
  <c r="K36" i="2" s="1"/>
  <c r="AR16" i="1"/>
  <c r="AB16" i="1"/>
  <c r="AN16" i="1"/>
  <c r="S16" i="1"/>
  <c r="Z16" i="1"/>
  <c r="G16" i="1"/>
  <c r="C16" i="1"/>
  <c r="J34" i="4" s="1"/>
  <c r="U16" i="1"/>
  <c r="N36" i="4" s="1"/>
  <c r="K16" i="1"/>
  <c r="D16" i="1"/>
  <c r="C95" i="3" s="1"/>
  <c r="AC16" i="1"/>
  <c r="AH16" i="1"/>
  <c r="M38" i="4" s="1"/>
  <c r="M16" i="1"/>
  <c r="V16" i="1"/>
  <c r="O36" i="6" s="1"/>
  <c r="T16" i="1"/>
  <c r="M36" i="2" s="1"/>
  <c r="AF16" i="1"/>
  <c r="K38" i="5" s="1"/>
  <c r="AD16" i="1"/>
  <c r="AO16" i="1"/>
  <c r="L16" i="1"/>
  <c r="L35" i="6" s="1"/>
  <c r="F16" i="1"/>
  <c r="AP16" i="1"/>
  <c r="F100" i="3" s="1"/>
  <c r="N16" i="1"/>
  <c r="O16" i="1"/>
  <c r="O35" i="2" s="1"/>
  <c r="AL16" i="1"/>
  <c r="Q16" i="1"/>
  <c r="J36" i="5" s="1"/>
  <c r="AE16" i="1"/>
  <c r="J38" i="4" s="1"/>
  <c r="H16" i="1"/>
  <c r="O34" i="2" s="1"/>
  <c r="AI16" i="1"/>
  <c r="N38" i="6" s="1"/>
  <c r="J16" i="1"/>
  <c r="AK16" i="1"/>
  <c r="H99" i="3" s="1"/>
  <c r="AE12" i="1"/>
  <c r="B29" i="6" s="1"/>
  <c r="AG12" i="1"/>
  <c r="D29" i="5" s="1"/>
  <c r="J12" i="1"/>
  <c r="AH12" i="1"/>
  <c r="AM12" i="1"/>
  <c r="C30" i="6" s="1"/>
  <c r="AB12" i="1"/>
  <c r="F28" i="5" s="1"/>
  <c r="G12" i="1"/>
  <c r="D12" i="1"/>
  <c r="C25" i="6" s="1"/>
  <c r="P12" i="1"/>
  <c r="H26" i="5" s="1"/>
  <c r="AO12" i="1"/>
  <c r="E30" i="5" s="1"/>
  <c r="C12" i="1"/>
  <c r="AA12" i="1"/>
  <c r="Q12" i="1"/>
  <c r="B27" i="4" s="1"/>
  <c r="M12" i="1"/>
  <c r="AK12" i="1"/>
  <c r="H29" i="2" s="1"/>
  <c r="Y12" i="1"/>
  <c r="C62" i="3" s="1"/>
  <c r="T12" i="1"/>
  <c r="E61" i="3" s="1"/>
  <c r="S12" i="1"/>
  <c r="D27" i="5" s="1"/>
  <c r="AF12" i="1"/>
  <c r="C29" i="6" s="1"/>
  <c r="N12" i="1"/>
  <c r="E12" i="1"/>
  <c r="D25" i="5" s="1"/>
  <c r="V12" i="1"/>
  <c r="G27" i="2" s="1"/>
  <c r="L12" i="1"/>
  <c r="D26" i="4" s="1"/>
  <c r="I12" i="1"/>
  <c r="W12" i="1"/>
  <c r="H27" i="4" s="1"/>
  <c r="K12" i="1"/>
  <c r="C26" i="5" s="1"/>
  <c r="AJ12" i="1"/>
  <c r="AR12" i="1"/>
  <c r="H30" i="2" s="1"/>
  <c r="AC12" i="1"/>
  <c r="G28" i="2" s="1"/>
  <c r="AL12" i="1"/>
  <c r="B64" i="3" s="1"/>
  <c r="AD12" i="1"/>
  <c r="AN12" i="1"/>
  <c r="D30" i="4" s="1"/>
  <c r="H12" i="1"/>
  <c r="G25" i="4" s="1"/>
  <c r="O12" i="1"/>
  <c r="G26" i="6" s="1"/>
  <c r="U12" i="1"/>
  <c r="F27" i="6" s="1"/>
  <c r="Z12" i="1"/>
  <c r="D28" i="4" s="1"/>
  <c r="F12" i="1"/>
  <c r="E25" i="5" s="1"/>
  <c r="R12" i="1"/>
  <c r="C61" i="3" s="1"/>
  <c r="AQ12" i="1"/>
  <c r="AI12" i="1"/>
  <c r="F29" i="5" s="1"/>
  <c r="AP12" i="1"/>
  <c r="F30" i="4" s="1"/>
  <c r="X12" i="1"/>
  <c r="AO7" i="1"/>
  <c r="R7" i="1"/>
  <c r="K9" i="5" s="1"/>
  <c r="F7" i="1"/>
  <c r="M7" i="5" s="1"/>
  <c r="K7" i="1"/>
  <c r="K8" i="6" s="1"/>
  <c r="AC7" i="1"/>
  <c r="S7" i="1"/>
  <c r="L9" i="5" s="1"/>
  <c r="P7" i="1"/>
  <c r="P8" i="6" s="1"/>
  <c r="AL7" i="1"/>
  <c r="B19" i="3" s="1"/>
  <c r="I7" i="1"/>
  <c r="P7" i="5" s="1"/>
  <c r="T7" i="1"/>
  <c r="M9" i="4" s="1"/>
  <c r="AJ7" i="1"/>
  <c r="AP7" i="1"/>
  <c r="N12" i="6" s="1"/>
  <c r="J7" i="1"/>
  <c r="W7" i="1"/>
  <c r="Q7" i="1"/>
  <c r="J9" i="2" s="1"/>
  <c r="X7" i="1"/>
  <c r="J10" i="2" s="1"/>
  <c r="G7" i="1"/>
  <c r="N7" i="5" s="1"/>
  <c r="AR7" i="1"/>
  <c r="P12" i="6" s="1"/>
  <c r="AD7" i="1"/>
  <c r="P10" i="2" s="1"/>
  <c r="L7" i="1"/>
  <c r="L8" i="2" s="1"/>
  <c r="AI7" i="1"/>
  <c r="N11" i="4" s="1"/>
  <c r="C7" i="1"/>
  <c r="AH7" i="1"/>
  <c r="M11" i="5" s="1"/>
  <c r="AN7" i="1"/>
  <c r="L12" i="4" s="1"/>
  <c r="AM7" i="1"/>
  <c r="Z7" i="1"/>
  <c r="L10" i="5" s="1"/>
  <c r="AA7" i="1"/>
  <c r="M10" i="4" s="1"/>
  <c r="E7" i="1"/>
  <c r="L7" i="4" s="1"/>
  <c r="D7" i="1"/>
  <c r="AQ7" i="1"/>
  <c r="M7" i="1"/>
  <c r="M8" i="4" s="1"/>
  <c r="AB7" i="1"/>
  <c r="N10" i="2" s="1"/>
  <c r="O7" i="1"/>
  <c r="O8" i="6" s="1"/>
  <c r="Y7" i="1"/>
  <c r="K10" i="5" s="1"/>
  <c r="U7" i="1"/>
  <c r="N9" i="5" s="1"/>
  <c r="AE7" i="1"/>
  <c r="N7" i="1"/>
  <c r="AK7" i="1"/>
  <c r="P11" i="5" s="1"/>
  <c r="H7" i="1"/>
  <c r="V7" i="1"/>
  <c r="O9" i="2" s="1"/>
  <c r="AF7" i="1"/>
  <c r="AG7" i="1"/>
  <c r="R10" i="1"/>
  <c r="K18" i="6" s="1"/>
  <c r="AO10" i="1"/>
  <c r="M21" i="5" s="1"/>
  <c r="V10" i="1"/>
  <c r="J10" i="1"/>
  <c r="AC10" i="1"/>
  <c r="O19" i="4" s="1"/>
  <c r="I10" i="1"/>
  <c r="P16" i="4" s="1"/>
  <c r="AA10" i="1"/>
  <c r="E44" i="3" s="1"/>
  <c r="AN10" i="1"/>
  <c r="L21" i="6" s="1"/>
  <c r="T10" i="1"/>
  <c r="M18" i="5" s="1"/>
  <c r="Q10" i="1"/>
  <c r="X10" i="1"/>
  <c r="AI10" i="1"/>
  <c r="AG10" i="1"/>
  <c r="AH10" i="1"/>
  <c r="M20" i="5" s="1"/>
  <c r="W10" i="1"/>
  <c r="P18" i="4" s="1"/>
  <c r="L10" i="1"/>
  <c r="L17" i="2" s="1"/>
  <c r="P10" i="1"/>
  <c r="P17" i="4" s="1"/>
  <c r="C10" i="1"/>
  <c r="J16" i="5" s="1"/>
  <c r="D10" i="1"/>
  <c r="K16" i="6" s="1"/>
  <c r="AD10" i="1"/>
  <c r="U10" i="1"/>
  <c r="N18" i="2" s="1"/>
  <c r="F10" i="1"/>
  <c r="AB10" i="1"/>
  <c r="N19" i="2" s="1"/>
  <c r="S10" i="1"/>
  <c r="AP10" i="1"/>
  <c r="N21" i="6" s="1"/>
  <c r="E10" i="1"/>
  <c r="L16" i="2" s="1"/>
  <c r="Y10" i="1"/>
  <c r="K19" i="4" s="1"/>
  <c r="AF10" i="1"/>
  <c r="C45" i="3" s="1"/>
  <c r="K10" i="1"/>
  <c r="K17" i="2" s="1"/>
  <c r="AL10" i="1"/>
  <c r="N10" i="1"/>
  <c r="N17" i="5" s="1"/>
  <c r="M10" i="1"/>
  <c r="M17" i="4" s="1"/>
  <c r="AR10" i="1"/>
  <c r="H46" i="3" s="1"/>
  <c r="AK10" i="1"/>
  <c r="P20" i="4" s="1"/>
  <c r="G10" i="1"/>
  <c r="N16" i="6" s="1"/>
  <c r="AE10" i="1"/>
  <c r="J20" i="6" s="1"/>
  <c r="AM10" i="1"/>
  <c r="K21" i="2" s="1"/>
  <c r="H10" i="1"/>
  <c r="O16" i="5" s="1"/>
  <c r="Z10" i="1"/>
  <c r="O10" i="1"/>
  <c r="O17" i="2" s="1"/>
  <c r="AJ10" i="1"/>
  <c r="O20" i="6" s="1"/>
  <c r="AQ10" i="1"/>
  <c r="O21" i="2" s="1"/>
  <c r="R14" i="2"/>
  <c r="R14" i="5"/>
  <c r="R14" i="6"/>
  <c r="R14" i="4"/>
  <c r="B48" i="3"/>
  <c r="J32" i="5"/>
  <c r="J32" i="2"/>
  <c r="B93" i="3"/>
  <c r="J32" i="4"/>
  <c r="J32" i="6"/>
  <c r="A23" i="3"/>
  <c r="A26" i="3"/>
  <c r="A27" i="3"/>
  <c r="A25" i="3"/>
  <c r="A24" i="3"/>
  <c r="A28" i="3"/>
  <c r="B23" i="2"/>
  <c r="B23" i="5"/>
  <c r="B23" i="4"/>
  <c r="B23" i="6"/>
  <c r="B57" i="3"/>
  <c r="J5" i="5"/>
  <c r="J5" i="6"/>
  <c r="B12" i="3"/>
  <c r="J5" i="4"/>
  <c r="J5" i="2"/>
  <c r="A8" i="3"/>
  <c r="J14" i="6"/>
  <c r="B39" i="3"/>
  <c r="J14" i="2"/>
  <c r="J14" i="5"/>
  <c r="J14" i="4"/>
  <c r="X9" i="4"/>
  <c r="X9" i="5"/>
  <c r="H25" i="3"/>
  <c r="X9" i="2"/>
  <c r="X9" i="6"/>
  <c r="S10" i="4"/>
  <c r="C26" i="3"/>
  <c r="S10" i="2"/>
  <c r="S10" i="6"/>
  <c r="S10" i="5"/>
  <c r="V12" i="2"/>
  <c r="V12" i="5"/>
  <c r="V12" i="4"/>
  <c r="V12" i="6"/>
  <c r="F28" i="3"/>
  <c r="X12" i="5"/>
  <c r="X12" i="2"/>
  <c r="X12" i="4"/>
  <c r="H28" i="3"/>
  <c r="X12" i="6"/>
  <c r="T11" i="5"/>
  <c r="T11" i="4"/>
  <c r="D27" i="3"/>
  <c r="T11" i="2"/>
  <c r="T11" i="6"/>
  <c r="S7" i="5"/>
  <c r="S7" i="4"/>
  <c r="C23" i="3"/>
  <c r="S7" i="6"/>
  <c r="S7" i="2"/>
  <c r="T10" i="5"/>
  <c r="T10" i="4"/>
  <c r="T10" i="2"/>
  <c r="D26" i="3"/>
  <c r="T10" i="6"/>
  <c r="R9" i="6"/>
  <c r="R9" i="2"/>
  <c r="R9" i="5"/>
  <c r="B25" i="3"/>
  <c r="R9" i="4"/>
  <c r="U11" i="2"/>
  <c r="U11" i="5"/>
  <c r="U11" i="6"/>
  <c r="U11" i="4"/>
  <c r="E27" i="3"/>
  <c r="F23" i="3"/>
  <c r="V7" i="2"/>
  <c r="V7" i="6"/>
  <c r="V7" i="5"/>
  <c r="V7" i="4"/>
  <c r="X10" i="5"/>
  <c r="H26" i="3"/>
  <c r="X10" i="6"/>
  <c r="X10" i="4"/>
  <c r="X10" i="2"/>
  <c r="W11" i="4"/>
  <c r="G27" i="3"/>
  <c r="W11" i="2"/>
  <c r="W11" i="6"/>
  <c r="W11" i="5"/>
  <c r="X8" i="5"/>
  <c r="X8" i="2"/>
  <c r="H24" i="3"/>
  <c r="X8" i="6"/>
  <c r="X8" i="4"/>
  <c r="T12" i="5"/>
  <c r="T12" i="6"/>
  <c r="T12" i="4"/>
  <c r="D28" i="3"/>
  <c r="T12" i="2"/>
  <c r="U10" i="4"/>
  <c r="U10" i="2"/>
  <c r="E26" i="3"/>
  <c r="U10" i="6"/>
  <c r="U10" i="5"/>
  <c r="U12" i="4"/>
  <c r="E28" i="3"/>
  <c r="U12" i="2"/>
  <c r="U12" i="5"/>
  <c r="U12" i="6"/>
  <c r="W9" i="4"/>
  <c r="W9" i="2"/>
  <c r="G25" i="3"/>
  <c r="W9" i="6"/>
  <c r="W9" i="5"/>
  <c r="R11" i="2"/>
  <c r="R11" i="6"/>
  <c r="R11" i="5"/>
  <c r="B27" i="3"/>
  <c r="R11" i="4"/>
  <c r="S11" i="5"/>
  <c r="S11" i="4"/>
  <c r="C27" i="3"/>
  <c r="S11" i="6"/>
  <c r="S11" i="2"/>
  <c r="W12" i="2"/>
  <c r="W12" i="4"/>
  <c r="W12" i="6"/>
  <c r="G28" i="3"/>
  <c r="W12" i="5"/>
  <c r="S12" i="5"/>
  <c r="S12" i="4"/>
  <c r="S12" i="6"/>
  <c r="C28" i="3"/>
  <c r="S12" i="2"/>
  <c r="U7" i="6"/>
  <c r="U7" i="2"/>
  <c r="U7" i="5"/>
  <c r="U7" i="4"/>
  <c r="E23" i="3"/>
  <c r="R10" i="2"/>
  <c r="R10" i="4"/>
  <c r="R10" i="5"/>
  <c r="B26" i="3"/>
  <c r="R10" i="6"/>
  <c r="X7" i="5"/>
  <c r="X7" i="4"/>
  <c r="X7" i="6"/>
  <c r="H23" i="3"/>
  <c r="X7" i="2"/>
  <c r="R8" i="5"/>
  <c r="B24" i="3"/>
  <c r="R8" i="2"/>
  <c r="R8" i="4"/>
  <c r="R8" i="6"/>
  <c r="V9" i="2"/>
  <c r="V9" i="6"/>
  <c r="F25" i="3"/>
  <c r="V9" i="4"/>
  <c r="V9" i="5"/>
  <c r="T7" i="6"/>
  <c r="D23" i="3"/>
  <c r="T7" i="4"/>
  <c r="T7" i="5"/>
  <c r="T7" i="2"/>
  <c r="V8" i="2"/>
  <c r="V8" i="4"/>
  <c r="V8" i="5"/>
  <c r="F24" i="3"/>
  <c r="V8" i="6"/>
  <c r="G23" i="3"/>
  <c r="W7" i="6"/>
  <c r="W7" i="4"/>
  <c r="W7" i="5"/>
  <c r="W7" i="2"/>
  <c r="W8" i="6"/>
  <c r="W8" i="5"/>
  <c r="W8" i="4"/>
  <c r="G24" i="3"/>
  <c r="W8" i="2"/>
  <c r="V11" i="5"/>
  <c r="V11" i="4"/>
  <c r="V11" i="2"/>
  <c r="F27" i="3"/>
  <c r="V11" i="6"/>
  <c r="H27" i="3"/>
  <c r="X11" i="4"/>
  <c r="X11" i="2"/>
  <c r="X11" i="6"/>
  <c r="X11" i="5"/>
  <c r="R7" i="5"/>
  <c r="B23" i="3"/>
  <c r="R7" i="2"/>
  <c r="R7" i="6"/>
  <c r="R7" i="4"/>
  <c r="S8" i="5"/>
  <c r="C24" i="3"/>
  <c r="S8" i="6"/>
  <c r="S8" i="4"/>
  <c r="S8" i="2"/>
  <c r="T8" i="2"/>
  <c r="T8" i="5"/>
  <c r="D24" i="3"/>
  <c r="T8" i="6"/>
  <c r="T8" i="4"/>
  <c r="E25" i="3"/>
  <c r="U9" i="5"/>
  <c r="U9" i="2"/>
  <c r="U9" i="6"/>
  <c r="U9" i="4"/>
  <c r="U8" i="4"/>
  <c r="U8" i="6"/>
  <c r="E24" i="3"/>
  <c r="U8" i="5"/>
  <c r="U8" i="2"/>
  <c r="D25" i="3"/>
  <c r="T9" i="6"/>
  <c r="T9" i="5"/>
  <c r="T9" i="2"/>
  <c r="T9" i="4"/>
  <c r="W10" i="2"/>
  <c r="W10" i="5"/>
  <c r="W10" i="4"/>
  <c r="W10" i="6"/>
  <c r="G26" i="3"/>
  <c r="S9" i="4"/>
  <c r="C25" i="3"/>
  <c r="S9" i="5"/>
  <c r="S9" i="2"/>
  <c r="S9" i="6"/>
  <c r="V10" i="6"/>
  <c r="F26" i="3"/>
  <c r="V10" i="5"/>
  <c r="V10" i="4"/>
  <c r="V10" i="2"/>
  <c r="R12" i="2"/>
  <c r="R12" i="5"/>
  <c r="R12" i="4"/>
  <c r="R12" i="6"/>
  <c r="B28" i="3"/>
  <c r="R7" i="7" l="1"/>
  <c r="S5" i="7" s="1"/>
  <c r="A10" i="3"/>
  <c r="A91" i="3"/>
  <c r="A5" i="3"/>
  <c r="A108" i="3"/>
  <c r="A105" i="3"/>
  <c r="A109" i="3"/>
  <c r="A106" i="3"/>
  <c r="A107" i="3"/>
  <c r="W37" i="6"/>
  <c r="K19" i="2"/>
  <c r="A9" i="3"/>
  <c r="A7" i="3"/>
  <c r="A90" i="3"/>
  <c r="B34" i="6"/>
  <c r="E19" i="2"/>
  <c r="D69" i="3"/>
  <c r="V39" i="5"/>
  <c r="T25" i="4"/>
  <c r="W20" i="5"/>
  <c r="B21" i="6"/>
  <c r="U35" i="5"/>
  <c r="U29" i="2"/>
  <c r="H19" i="6"/>
  <c r="S36" i="5"/>
  <c r="E11" i="5"/>
  <c r="J27" i="5"/>
  <c r="G9" i="6"/>
  <c r="G18" i="6"/>
  <c r="C12" i="2"/>
  <c r="T26" i="6"/>
  <c r="F91" i="3"/>
  <c r="T30" i="4"/>
  <c r="D34" i="5"/>
  <c r="K28" i="2"/>
  <c r="S29" i="4"/>
  <c r="X36" i="2"/>
  <c r="D81" i="3"/>
  <c r="E105" i="3"/>
  <c r="G16" i="5"/>
  <c r="V39" i="4"/>
  <c r="F19" i="6"/>
  <c r="H32" i="3"/>
  <c r="X25" i="5"/>
  <c r="V35" i="6"/>
  <c r="U36" i="2"/>
  <c r="D39" i="5"/>
  <c r="L27" i="5"/>
  <c r="U29" i="5"/>
  <c r="E35" i="3"/>
  <c r="T38" i="2"/>
  <c r="G87" i="3"/>
  <c r="H19" i="4"/>
  <c r="W29" i="2"/>
  <c r="B37" i="6"/>
  <c r="B38" i="2"/>
  <c r="F20" i="4"/>
  <c r="T37" i="4"/>
  <c r="C55" i="3"/>
  <c r="X29" i="4"/>
  <c r="D29" i="6"/>
  <c r="C19" i="5"/>
  <c r="D7" i="5"/>
  <c r="W17" i="2"/>
  <c r="L27" i="6"/>
  <c r="E81" i="3"/>
  <c r="T30" i="5"/>
  <c r="E21" i="6"/>
  <c r="D28" i="2"/>
  <c r="G11" i="4"/>
  <c r="D108" i="3"/>
  <c r="G35" i="6"/>
  <c r="G18" i="4"/>
  <c r="H19" i="5"/>
  <c r="F28" i="6"/>
  <c r="H7" i="6"/>
  <c r="V39" i="2"/>
  <c r="N30" i="2"/>
  <c r="D78" i="3"/>
  <c r="T28" i="6"/>
  <c r="F19" i="4"/>
  <c r="G7" i="2"/>
  <c r="S38" i="2"/>
  <c r="E108" i="3"/>
  <c r="U27" i="4"/>
  <c r="S27" i="4"/>
  <c r="F36" i="3"/>
  <c r="D11" i="6"/>
  <c r="L26" i="4"/>
  <c r="J27" i="2"/>
  <c r="D82" i="3"/>
  <c r="T29" i="5"/>
  <c r="E19" i="5"/>
  <c r="P11" i="6"/>
  <c r="G9" i="5"/>
  <c r="U35" i="6"/>
  <c r="D34" i="2"/>
  <c r="G32" i="3"/>
  <c r="G18" i="2"/>
  <c r="C12" i="5"/>
  <c r="G81" i="3"/>
  <c r="K38" i="4"/>
  <c r="E90" i="3"/>
  <c r="H16" i="4"/>
  <c r="V29" i="6"/>
  <c r="U28" i="5"/>
  <c r="H36" i="3"/>
  <c r="E106" i="3"/>
  <c r="B46" i="3"/>
  <c r="J21" i="2"/>
  <c r="M16" i="4"/>
  <c r="M16" i="6"/>
  <c r="J18" i="2"/>
  <c r="J18" i="5"/>
  <c r="J11" i="5"/>
  <c r="J11" i="6"/>
  <c r="B28" i="6"/>
  <c r="B28" i="4"/>
  <c r="E60" i="3"/>
  <c r="E26" i="2"/>
  <c r="B100" i="3"/>
  <c r="J39" i="4"/>
  <c r="M34" i="6"/>
  <c r="M34" i="4"/>
  <c r="L36" i="2"/>
  <c r="D97" i="3"/>
  <c r="V21" i="5"/>
  <c r="V21" i="2"/>
  <c r="K29" i="4"/>
  <c r="K29" i="2"/>
  <c r="L29" i="2"/>
  <c r="D72" i="3"/>
  <c r="P26" i="6"/>
  <c r="P26" i="4"/>
  <c r="K30" i="6"/>
  <c r="C73" i="3"/>
  <c r="C68" i="3"/>
  <c r="K25" i="5"/>
  <c r="L25" i="5"/>
  <c r="L25" i="6"/>
  <c r="O25" i="2"/>
  <c r="O25" i="5"/>
  <c r="G70" i="3"/>
  <c r="O27" i="2"/>
  <c r="B73" i="3"/>
  <c r="J30" i="6"/>
  <c r="L30" i="2"/>
  <c r="L30" i="6"/>
  <c r="D8" i="6"/>
  <c r="D8" i="2"/>
  <c r="B9" i="3"/>
  <c r="B11" i="4"/>
  <c r="F10" i="3"/>
  <c r="F12" i="4"/>
  <c r="F12" i="2"/>
  <c r="C11" i="4"/>
  <c r="C11" i="2"/>
  <c r="C11" i="5"/>
  <c r="G79" i="3"/>
  <c r="W27" i="2"/>
  <c r="W27" i="5"/>
  <c r="R26" i="6"/>
  <c r="R26" i="2"/>
  <c r="R26" i="5"/>
  <c r="W28" i="4"/>
  <c r="W28" i="2"/>
  <c r="S30" i="5"/>
  <c r="S30" i="6"/>
  <c r="E36" i="4"/>
  <c r="E36" i="6"/>
  <c r="E39" i="2"/>
  <c r="E39" i="6"/>
  <c r="H37" i="5"/>
  <c r="H89" i="3"/>
  <c r="C91" i="3"/>
  <c r="C39" i="5"/>
  <c r="B36" i="4"/>
  <c r="B36" i="2"/>
  <c r="G34" i="4"/>
  <c r="G34" i="2"/>
  <c r="D37" i="5"/>
  <c r="D37" i="2"/>
  <c r="F36" i="2"/>
  <c r="F36" i="6"/>
  <c r="W38" i="6"/>
  <c r="W38" i="2"/>
  <c r="T35" i="6"/>
  <c r="D105" i="3"/>
  <c r="S37" i="4"/>
  <c r="C107" i="3"/>
  <c r="S37" i="6"/>
  <c r="R37" i="2"/>
  <c r="R37" i="6"/>
  <c r="R36" i="4"/>
  <c r="R36" i="6"/>
  <c r="B109" i="3"/>
  <c r="R39" i="4"/>
  <c r="R39" i="6"/>
  <c r="R35" i="4"/>
  <c r="B105" i="3"/>
  <c r="X34" i="6"/>
  <c r="X34" i="4"/>
  <c r="X37" i="4"/>
  <c r="X37" i="2"/>
  <c r="D16" i="2"/>
  <c r="D16" i="5"/>
  <c r="H17" i="4"/>
  <c r="H33" i="3"/>
  <c r="G21" i="4"/>
  <c r="G21" i="2"/>
  <c r="P20" i="6"/>
  <c r="G80" i="3"/>
  <c r="B8" i="4"/>
  <c r="G36" i="5"/>
  <c r="G46" i="3"/>
  <c r="S35" i="2"/>
  <c r="E51" i="3"/>
  <c r="K37" i="6"/>
  <c r="H17" i="6"/>
  <c r="E34" i="6"/>
  <c r="O17" i="6"/>
  <c r="O17" i="4"/>
  <c r="J20" i="5"/>
  <c r="B45" i="3"/>
  <c r="J20" i="2"/>
  <c r="M17" i="5"/>
  <c r="M17" i="2"/>
  <c r="K20" i="5"/>
  <c r="K20" i="2"/>
  <c r="D43" i="3"/>
  <c r="L18" i="5"/>
  <c r="L18" i="2"/>
  <c r="P19" i="6"/>
  <c r="P19" i="2"/>
  <c r="H44" i="3"/>
  <c r="N20" i="6"/>
  <c r="F45" i="3"/>
  <c r="N20" i="4"/>
  <c r="L21" i="5"/>
  <c r="L21" i="4"/>
  <c r="D46" i="3"/>
  <c r="J17" i="6"/>
  <c r="J17" i="4"/>
  <c r="B42" i="3"/>
  <c r="L11" i="4"/>
  <c r="L11" i="5"/>
  <c r="P11" i="2"/>
  <c r="P11" i="4"/>
  <c r="K10" i="6"/>
  <c r="C17" i="3"/>
  <c r="O12" i="4"/>
  <c r="O12" i="6"/>
  <c r="L10" i="2"/>
  <c r="L10" i="6"/>
  <c r="D17" i="3"/>
  <c r="J7" i="4"/>
  <c r="B14" i="3"/>
  <c r="J7" i="6"/>
  <c r="P12" i="5"/>
  <c r="H19" i="3"/>
  <c r="P12" i="4"/>
  <c r="P9" i="6"/>
  <c r="P9" i="5"/>
  <c r="P9" i="2"/>
  <c r="P9" i="4"/>
  <c r="M9" i="2"/>
  <c r="E16" i="3"/>
  <c r="L9" i="6"/>
  <c r="D16" i="3"/>
  <c r="L9" i="2"/>
  <c r="C16" i="3"/>
  <c r="K9" i="6"/>
  <c r="F63" i="3"/>
  <c r="F29" i="6"/>
  <c r="D62" i="3"/>
  <c r="D28" i="5"/>
  <c r="D30" i="5"/>
  <c r="D30" i="6"/>
  <c r="D30" i="2"/>
  <c r="H30" i="6"/>
  <c r="H64" i="3"/>
  <c r="H30" i="4"/>
  <c r="H25" i="6"/>
  <c r="H25" i="5"/>
  <c r="H25" i="2"/>
  <c r="H25" i="4"/>
  <c r="F26" i="4"/>
  <c r="F26" i="5"/>
  <c r="F26" i="2"/>
  <c r="C28" i="4"/>
  <c r="C28" i="6"/>
  <c r="E28" i="5"/>
  <c r="E62" i="3"/>
  <c r="E28" i="2"/>
  <c r="C25" i="5"/>
  <c r="C25" i="4"/>
  <c r="C25" i="2"/>
  <c r="E29" i="5"/>
  <c r="E29" i="2"/>
  <c r="E29" i="6"/>
  <c r="P38" i="4"/>
  <c r="P38" i="5"/>
  <c r="P38" i="6"/>
  <c r="J38" i="5"/>
  <c r="B99" i="3"/>
  <c r="N35" i="6"/>
  <c r="N35" i="4"/>
  <c r="N35" i="2"/>
  <c r="M39" i="4"/>
  <c r="M39" i="2"/>
  <c r="O36" i="2"/>
  <c r="O36" i="5"/>
  <c r="G97" i="3"/>
  <c r="K34" i="6"/>
  <c r="K34" i="5"/>
  <c r="K34" i="4"/>
  <c r="F95" i="3"/>
  <c r="N34" i="2"/>
  <c r="N34" i="5"/>
  <c r="N37" i="4"/>
  <c r="F98" i="3"/>
  <c r="N37" i="2"/>
  <c r="N37" i="5"/>
  <c r="D95" i="3"/>
  <c r="L34" i="2"/>
  <c r="P34" i="6"/>
  <c r="P34" i="5"/>
  <c r="O38" i="2"/>
  <c r="O38" i="4"/>
  <c r="O38" i="5"/>
  <c r="T21" i="6"/>
  <c r="T21" i="2"/>
  <c r="D55" i="3"/>
  <c r="R19" i="6"/>
  <c r="R19" i="4"/>
  <c r="R19" i="2"/>
  <c r="B54" i="3"/>
  <c r="R20" i="2"/>
  <c r="R20" i="4"/>
  <c r="X17" i="2"/>
  <c r="X17" i="4"/>
  <c r="H51" i="3"/>
  <c r="X18" i="4"/>
  <c r="X18" i="5"/>
  <c r="X20" i="6"/>
  <c r="X20" i="2"/>
  <c r="X20" i="5"/>
  <c r="C52" i="3"/>
  <c r="S18" i="4"/>
  <c r="S18" i="2"/>
  <c r="S18" i="5"/>
  <c r="R16" i="4"/>
  <c r="R16" i="5"/>
  <c r="R16" i="2"/>
  <c r="B52" i="3"/>
  <c r="R18" i="5"/>
  <c r="R18" i="2"/>
  <c r="T16" i="4"/>
  <c r="D50" i="3"/>
  <c r="T16" i="6"/>
  <c r="N27" i="5"/>
  <c r="N27" i="2"/>
  <c r="M25" i="2"/>
  <c r="E68" i="3"/>
  <c r="M25" i="5"/>
  <c r="P27" i="6"/>
  <c r="P27" i="4"/>
  <c r="F71" i="3"/>
  <c r="N28" i="2"/>
  <c r="N28" i="4"/>
  <c r="K28" i="4"/>
  <c r="C71" i="3"/>
  <c r="R20" i="5"/>
  <c r="K20" i="6"/>
  <c r="O12" i="2"/>
  <c r="M39" i="6"/>
  <c r="E63" i="3"/>
  <c r="C15" i="3"/>
  <c r="L34" i="6"/>
  <c r="B107" i="3"/>
  <c r="M20" i="4"/>
  <c r="X18" i="6"/>
  <c r="L18" i="6"/>
  <c r="C80" i="3"/>
  <c r="L11" i="6"/>
  <c r="H11" i="5"/>
  <c r="N35" i="5"/>
  <c r="D37" i="6"/>
  <c r="O25" i="6"/>
  <c r="B50" i="3"/>
  <c r="N20" i="5"/>
  <c r="N34" i="6"/>
  <c r="H8" i="6"/>
  <c r="E39" i="4"/>
  <c r="D20" i="5"/>
  <c r="D36" i="3"/>
  <c r="B18" i="5"/>
  <c r="B18" i="2"/>
  <c r="U29" i="4"/>
  <c r="T30" i="2"/>
  <c r="T29" i="6"/>
  <c r="T29" i="4"/>
  <c r="E37" i="3"/>
  <c r="E19" i="6"/>
  <c r="G9" i="3"/>
  <c r="T38" i="4"/>
  <c r="T38" i="5"/>
  <c r="U35" i="4"/>
  <c r="D34" i="6"/>
  <c r="D34" i="4"/>
  <c r="G35" i="2"/>
  <c r="G16" i="2"/>
  <c r="G16" i="4"/>
  <c r="G34" i="3"/>
  <c r="H19" i="2"/>
  <c r="C10" i="3"/>
  <c r="F109" i="3"/>
  <c r="N30" i="6"/>
  <c r="T26" i="4"/>
  <c r="W29" i="4"/>
  <c r="D21" i="2"/>
  <c r="C36" i="3"/>
  <c r="F19" i="5"/>
  <c r="H73" i="3"/>
  <c r="P30" i="4"/>
  <c r="P30" i="2"/>
  <c r="M27" i="4"/>
  <c r="M27" i="5"/>
  <c r="G10" i="6"/>
  <c r="G8" i="3"/>
  <c r="G10" i="2"/>
  <c r="F8" i="2"/>
  <c r="F8" i="4"/>
  <c r="F8" i="6"/>
  <c r="E11" i="2"/>
  <c r="E11" i="6"/>
  <c r="B12" i="4"/>
  <c r="B10" i="3"/>
  <c r="B12" i="2"/>
  <c r="G12" i="2"/>
  <c r="G12" i="4"/>
  <c r="G10" i="3"/>
  <c r="B10" i="4"/>
  <c r="B10" i="6"/>
  <c r="B10" i="2"/>
  <c r="C10" i="5"/>
  <c r="C8" i="3"/>
  <c r="C10" i="6"/>
  <c r="V29" i="2"/>
  <c r="V29" i="4"/>
  <c r="C81" i="3"/>
  <c r="S29" i="5"/>
  <c r="S29" i="6"/>
  <c r="T27" i="2"/>
  <c r="T27" i="4"/>
  <c r="T27" i="5"/>
  <c r="D77" i="3"/>
  <c r="T25" i="2"/>
  <c r="E82" i="3"/>
  <c r="U30" i="5"/>
  <c r="U30" i="2"/>
  <c r="H77" i="3"/>
  <c r="X25" i="6"/>
  <c r="X25" i="2"/>
  <c r="B34" i="5"/>
  <c r="B86" i="3"/>
  <c r="F37" i="4"/>
  <c r="F37" i="2"/>
  <c r="F37" i="6"/>
  <c r="D39" i="2"/>
  <c r="D91" i="3"/>
  <c r="D87" i="3"/>
  <c r="D35" i="5"/>
  <c r="D35" i="6"/>
  <c r="H88" i="3"/>
  <c r="H36" i="2"/>
  <c r="H36" i="4"/>
  <c r="B37" i="2"/>
  <c r="B89" i="3"/>
  <c r="B37" i="4"/>
  <c r="F39" i="6"/>
  <c r="F39" i="4"/>
  <c r="B38" i="5"/>
  <c r="B38" i="4"/>
  <c r="B38" i="6"/>
  <c r="V35" i="2"/>
  <c r="V35" i="5"/>
  <c r="T37" i="6"/>
  <c r="T37" i="2"/>
  <c r="D107" i="3"/>
  <c r="U36" i="5"/>
  <c r="U36" i="6"/>
  <c r="X36" i="4"/>
  <c r="X36" i="6"/>
  <c r="X36" i="5"/>
  <c r="S38" i="6"/>
  <c r="C108" i="3"/>
  <c r="S36" i="2"/>
  <c r="C106" i="3"/>
  <c r="G109" i="3"/>
  <c r="W39" i="2"/>
  <c r="W39" i="6"/>
  <c r="U38" i="2"/>
  <c r="U38" i="6"/>
  <c r="H21" i="6"/>
  <c r="H21" i="2"/>
  <c r="H37" i="3"/>
  <c r="H20" i="5"/>
  <c r="H20" i="2"/>
  <c r="F20" i="5"/>
  <c r="F20" i="2"/>
  <c r="B21" i="4"/>
  <c r="B21" i="5"/>
  <c r="H16" i="2"/>
  <c r="H16" i="5"/>
  <c r="L26" i="5"/>
  <c r="D70" i="3"/>
  <c r="J27" i="6"/>
  <c r="B17" i="6"/>
  <c r="C32" i="3"/>
  <c r="G11" i="6"/>
  <c r="G9" i="4"/>
  <c r="G35" i="5"/>
  <c r="F73" i="3"/>
  <c r="T26" i="5"/>
  <c r="W29" i="5"/>
  <c r="B37" i="3"/>
  <c r="F35" i="3"/>
  <c r="G12" i="5"/>
  <c r="W39" i="5"/>
  <c r="S36" i="4"/>
  <c r="S38" i="5"/>
  <c r="H36" i="6"/>
  <c r="D35" i="2"/>
  <c r="U38" i="4"/>
  <c r="U30" i="4"/>
  <c r="F81" i="3"/>
  <c r="B8" i="3"/>
  <c r="V35" i="4"/>
  <c r="F39" i="2"/>
  <c r="F89" i="3"/>
  <c r="T25" i="6"/>
  <c r="D79" i="3"/>
  <c r="D20" i="6"/>
  <c r="H20" i="4"/>
  <c r="H21" i="4"/>
  <c r="G10" i="5"/>
  <c r="D39" i="4"/>
  <c r="B34" i="2"/>
  <c r="E50" i="3"/>
  <c r="O27" i="6"/>
  <c r="E21" i="2"/>
  <c r="C16" i="2"/>
  <c r="J11" i="4"/>
  <c r="B8" i="5"/>
  <c r="F88" i="3"/>
  <c r="G88" i="3"/>
  <c r="P16" i="5"/>
  <c r="D16" i="4"/>
  <c r="D16" i="6"/>
  <c r="F28" i="4"/>
  <c r="E30" i="4"/>
  <c r="K8" i="5"/>
  <c r="J12" i="4"/>
  <c r="H7" i="2"/>
  <c r="B11" i="2"/>
  <c r="H104" i="3"/>
  <c r="R37" i="4"/>
  <c r="G86" i="3"/>
  <c r="K29" i="5"/>
  <c r="S17" i="5"/>
  <c r="S20" i="6"/>
  <c r="D68" i="3"/>
  <c r="L25" i="4"/>
  <c r="K25" i="6"/>
  <c r="K25" i="2"/>
  <c r="K30" i="2"/>
  <c r="K30" i="4"/>
  <c r="S28" i="2"/>
  <c r="R26" i="4"/>
  <c r="T28" i="5"/>
  <c r="D37" i="3"/>
  <c r="C20" i="2"/>
  <c r="C20" i="6"/>
  <c r="C19" i="4"/>
  <c r="K36" i="6"/>
  <c r="L36" i="4"/>
  <c r="D7" i="6"/>
  <c r="H11" i="6"/>
  <c r="G7" i="4"/>
  <c r="R39" i="2"/>
  <c r="R36" i="5"/>
  <c r="E38" i="6"/>
  <c r="E38" i="4"/>
  <c r="C39" i="4"/>
  <c r="C11" i="6"/>
  <c r="F12" i="6"/>
  <c r="S35" i="5"/>
  <c r="S35" i="4"/>
  <c r="X37" i="6"/>
  <c r="D89" i="3"/>
  <c r="O25" i="4"/>
  <c r="H69" i="3"/>
  <c r="M21" i="6"/>
  <c r="E79" i="3"/>
  <c r="U27" i="6"/>
  <c r="S27" i="5"/>
  <c r="C79" i="3"/>
  <c r="B34" i="3"/>
  <c r="D8" i="5"/>
  <c r="R35" i="5"/>
  <c r="R35" i="6"/>
  <c r="E36" i="2"/>
  <c r="H37" i="2"/>
  <c r="B36" i="6"/>
  <c r="B36" i="5"/>
  <c r="R21" i="5"/>
  <c r="T20" i="5"/>
  <c r="L29" i="6"/>
  <c r="W27" i="6"/>
  <c r="U28" i="6"/>
  <c r="D20" i="4"/>
  <c r="G21" i="6"/>
  <c r="H17" i="2"/>
  <c r="D9" i="3"/>
  <c r="H6" i="3"/>
  <c r="S37" i="5"/>
  <c r="T35" i="2"/>
  <c r="W38" i="5"/>
  <c r="E39" i="5"/>
  <c r="E34" i="5"/>
  <c r="S21" i="4"/>
  <c r="J30" i="5"/>
  <c r="W28" i="5"/>
  <c r="X29" i="2"/>
  <c r="U16" i="6"/>
  <c r="J30" i="2"/>
  <c r="J21" i="5"/>
  <c r="B33" i="3"/>
  <c r="C16" i="4"/>
  <c r="B30" i="6"/>
  <c r="B8" i="2"/>
  <c r="F36" i="5"/>
  <c r="G36" i="2"/>
  <c r="G36" i="4"/>
  <c r="P16" i="2"/>
  <c r="D32" i="3"/>
  <c r="O39" i="5"/>
  <c r="H7" i="5"/>
  <c r="H7" i="4"/>
  <c r="B11" i="5"/>
  <c r="X34" i="2"/>
  <c r="R37" i="5"/>
  <c r="G34" i="6"/>
  <c r="G34" i="5"/>
  <c r="K29" i="6"/>
  <c r="L25" i="2"/>
  <c r="K25" i="4"/>
  <c r="K30" i="5"/>
  <c r="G41" i="3"/>
  <c r="L16" i="6"/>
  <c r="S28" i="5"/>
  <c r="S28" i="4"/>
  <c r="B78" i="3"/>
  <c r="T28" i="4"/>
  <c r="D80" i="3"/>
  <c r="D21" i="5"/>
  <c r="C20" i="4"/>
  <c r="C19" i="2"/>
  <c r="O9" i="6"/>
  <c r="L7" i="6"/>
  <c r="F99" i="3"/>
  <c r="D7" i="4"/>
  <c r="D7" i="2"/>
  <c r="H11" i="2"/>
  <c r="H11" i="4"/>
  <c r="G5" i="3"/>
  <c r="G7" i="5"/>
  <c r="R39" i="5"/>
  <c r="R36" i="2"/>
  <c r="B106" i="3"/>
  <c r="E38" i="5"/>
  <c r="C39" i="2"/>
  <c r="F17" i="3"/>
  <c r="C9" i="3"/>
  <c r="F12" i="5"/>
  <c r="S35" i="6"/>
  <c r="H107" i="3"/>
  <c r="X37" i="5"/>
  <c r="D37" i="4"/>
  <c r="G68" i="3"/>
  <c r="P26" i="2"/>
  <c r="U27" i="2"/>
  <c r="S27" i="6"/>
  <c r="B18" i="6"/>
  <c r="B18" i="4"/>
  <c r="D6" i="3"/>
  <c r="R35" i="2"/>
  <c r="E88" i="3"/>
  <c r="E36" i="5"/>
  <c r="H37" i="4"/>
  <c r="B88" i="3"/>
  <c r="L29" i="5"/>
  <c r="W27" i="4"/>
  <c r="E80" i="3"/>
  <c r="U28" i="4"/>
  <c r="D20" i="2"/>
  <c r="G21" i="5"/>
  <c r="G37" i="3"/>
  <c r="H17" i="5"/>
  <c r="G61" i="3"/>
  <c r="L12" i="2"/>
  <c r="D11" i="5"/>
  <c r="D11" i="4"/>
  <c r="H8" i="2"/>
  <c r="H8" i="5"/>
  <c r="S37" i="2"/>
  <c r="T35" i="4"/>
  <c r="T35" i="5"/>
  <c r="W38" i="4"/>
  <c r="G108" i="3"/>
  <c r="E91" i="3"/>
  <c r="E86" i="3"/>
  <c r="E34" i="4"/>
  <c r="K7" i="7"/>
  <c r="J7" i="7"/>
  <c r="C8" i="7"/>
  <c r="D73" i="3"/>
  <c r="P20" i="5"/>
  <c r="C82" i="3"/>
  <c r="B17" i="4"/>
  <c r="L30" i="5"/>
  <c r="L30" i="4"/>
  <c r="J30" i="4"/>
  <c r="O27" i="5"/>
  <c r="O27" i="4"/>
  <c r="S30" i="4"/>
  <c r="S30" i="2"/>
  <c r="W28" i="6"/>
  <c r="H81" i="3"/>
  <c r="X29" i="6"/>
  <c r="E21" i="4"/>
  <c r="C16" i="5"/>
  <c r="W17" i="6"/>
  <c r="J21" i="4"/>
  <c r="P20" i="2"/>
  <c r="B17" i="5"/>
  <c r="B30" i="4"/>
  <c r="G26" i="2"/>
  <c r="C27" i="5"/>
  <c r="J39" i="5"/>
  <c r="B8" i="6"/>
  <c r="O39" i="2"/>
  <c r="B11" i="6"/>
  <c r="X34" i="5"/>
  <c r="C72" i="3"/>
  <c r="M16" i="2"/>
  <c r="O21" i="4"/>
  <c r="D21" i="6"/>
  <c r="C19" i="6"/>
  <c r="C26" i="6"/>
  <c r="O9" i="4"/>
  <c r="N12" i="2"/>
  <c r="C99" i="3"/>
  <c r="C39" i="6"/>
  <c r="E95" i="3"/>
  <c r="T17" i="2"/>
  <c r="B43" i="3"/>
  <c r="K37" i="5"/>
  <c r="D8" i="4"/>
  <c r="H37" i="6"/>
  <c r="L29" i="4"/>
  <c r="J16" i="6"/>
  <c r="D61" i="3"/>
  <c r="B17" i="3"/>
  <c r="L8" i="5"/>
  <c r="L12" i="6"/>
  <c r="N36" i="2"/>
  <c r="E99" i="3"/>
  <c r="F53" i="3"/>
  <c r="D10" i="4"/>
  <c r="H97" i="3"/>
  <c r="O26" i="6"/>
  <c r="P25" i="5"/>
  <c r="G45" i="3"/>
  <c r="F69" i="3"/>
  <c r="P21" i="6"/>
  <c r="E72" i="3"/>
  <c r="F34" i="3"/>
  <c r="E37" i="2"/>
  <c r="T18" i="4"/>
  <c r="K17" i="4"/>
  <c r="E16" i="2"/>
  <c r="E59" i="3"/>
  <c r="E15" i="3"/>
  <c r="D38" i="6"/>
  <c r="G20" i="2"/>
  <c r="W36" i="5"/>
  <c r="E104" i="3"/>
  <c r="R17" i="4"/>
  <c r="J28" i="2"/>
  <c r="K21" i="5"/>
  <c r="R30" i="4"/>
  <c r="C77" i="3"/>
  <c r="F17" i="4"/>
  <c r="E18" i="2"/>
  <c r="G28" i="5"/>
  <c r="O8" i="4"/>
  <c r="W34" i="4"/>
  <c r="O30" i="5"/>
  <c r="F78" i="3"/>
  <c r="D53" i="3"/>
  <c r="E53" i="3"/>
  <c r="M30" i="6"/>
  <c r="W26" i="5"/>
  <c r="X28" i="6"/>
  <c r="R27" i="5"/>
  <c r="B20" i="2"/>
  <c r="B16" i="5"/>
  <c r="G25" i="6"/>
  <c r="R25" i="6"/>
  <c r="K26" i="5"/>
  <c r="N19" i="6"/>
  <c r="H35" i="6"/>
  <c r="C21" i="6"/>
  <c r="T19" i="4"/>
  <c r="R17" i="2"/>
  <c r="S16" i="6"/>
  <c r="U19" i="5"/>
  <c r="J28" i="5"/>
  <c r="K27" i="2"/>
  <c r="N26" i="2"/>
  <c r="L28" i="2"/>
  <c r="M30" i="5"/>
  <c r="K17" i="6"/>
  <c r="N17" i="4"/>
  <c r="P21" i="5"/>
  <c r="K21" i="6"/>
  <c r="X28" i="2"/>
  <c r="S25" i="4"/>
  <c r="E32" i="3"/>
  <c r="F17" i="2"/>
  <c r="B16" i="2"/>
  <c r="G62" i="3"/>
  <c r="E25" i="4"/>
  <c r="D8" i="3"/>
  <c r="W34" i="5"/>
  <c r="D38" i="5"/>
  <c r="R25" i="2"/>
  <c r="G72" i="3"/>
  <c r="S34" i="4"/>
  <c r="H26" i="4"/>
  <c r="B7" i="3"/>
  <c r="T19" i="2"/>
  <c r="U19" i="6"/>
  <c r="B71" i="3"/>
  <c r="N26" i="6"/>
  <c r="M30" i="2"/>
  <c r="G78" i="3"/>
  <c r="R30" i="2"/>
  <c r="R27" i="6"/>
  <c r="E16" i="5"/>
  <c r="B20" i="4"/>
  <c r="E34" i="3"/>
  <c r="G25" i="5"/>
  <c r="M8" i="2"/>
  <c r="G104" i="3"/>
  <c r="M29" i="6"/>
  <c r="F18" i="2"/>
  <c r="E89" i="3"/>
  <c r="V27" i="5"/>
  <c r="N7" i="6"/>
  <c r="C6" i="3"/>
  <c r="W35" i="2"/>
  <c r="O20" i="5"/>
  <c r="O20" i="2"/>
  <c r="N21" i="5"/>
  <c r="N21" i="4"/>
  <c r="N21" i="2"/>
  <c r="P17" i="2"/>
  <c r="P17" i="5"/>
  <c r="H42" i="3"/>
  <c r="O7" i="2"/>
  <c r="O7" i="6"/>
  <c r="N9" i="4"/>
  <c r="N9" i="6"/>
  <c r="N9" i="2"/>
  <c r="F16" i="3"/>
  <c r="M10" i="2"/>
  <c r="E17" i="3"/>
  <c r="M10" i="5"/>
  <c r="J9" i="5"/>
  <c r="J9" i="6"/>
  <c r="J9" i="4"/>
  <c r="B16" i="3"/>
  <c r="O11" i="4"/>
  <c r="O11" i="6"/>
  <c r="F30" i="2"/>
  <c r="F64" i="3"/>
  <c r="F30" i="5"/>
  <c r="H27" i="2"/>
  <c r="H27" i="5"/>
  <c r="H27" i="6"/>
  <c r="C30" i="5"/>
  <c r="C30" i="2"/>
  <c r="C30" i="4"/>
  <c r="O34" i="6"/>
  <c r="O34" i="5"/>
  <c r="G95" i="3"/>
  <c r="O34" i="4"/>
  <c r="O35" i="6"/>
  <c r="O35" i="5"/>
  <c r="O35" i="4"/>
  <c r="G96" i="3"/>
  <c r="D96" i="3"/>
  <c r="L35" i="2"/>
  <c r="L35" i="4"/>
  <c r="L35" i="5"/>
  <c r="L39" i="5"/>
  <c r="L39" i="4"/>
  <c r="L39" i="2"/>
  <c r="D100" i="3"/>
  <c r="E98" i="3"/>
  <c r="M37" i="4"/>
  <c r="M37" i="6"/>
  <c r="M37" i="2"/>
  <c r="K39" i="4"/>
  <c r="K39" i="2"/>
  <c r="K39" i="5"/>
  <c r="W21" i="2"/>
  <c r="W21" i="4"/>
  <c r="W21" i="5"/>
  <c r="F50" i="3"/>
  <c r="V16" i="5"/>
  <c r="C53" i="3"/>
  <c r="S19" i="5"/>
  <c r="H71" i="3"/>
  <c r="P28" i="5"/>
  <c r="G73" i="3"/>
  <c r="O30" i="4"/>
  <c r="H68" i="3"/>
  <c r="P25" i="6"/>
  <c r="H10" i="4"/>
  <c r="H8" i="3"/>
  <c r="H10" i="6"/>
  <c r="H10" i="2"/>
  <c r="B7" i="4"/>
  <c r="B5" i="3"/>
  <c r="B7" i="2"/>
  <c r="D12" i="6"/>
  <c r="D12" i="4"/>
  <c r="D12" i="2"/>
  <c r="D10" i="3"/>
  <c r="S26" i="2"/>
  <c r="S26" i="4"/>
  <c r="S26" i="6"/>
  <c r="B81" i="3"/>
  <c r="R29" i="6"/>
  <c r="R29" i="4"/>
  <c r="V30" i="6"/>
  <c r="V30" i="5"/>
  <c r="W25" i="4"/>
  <c r="G77" i="3"/>
  <c r="W25" i="6"/>
  <c r="W25" i="5"/>
  <c r="W30" i="6"/>
  <c r="W30" i="5"/>
  <c r="G82" i="3"/>
  <c r="U25" i="2"/>
  <c r="U25" i="6"/>
  <c r="U25" i="5"/>
  <c r="C36" i="6"/>
  <c r="C36" i="4"/>
  <c r="C86" i="3"/>
  <c r="C34" i="5"/>
  <c r="C34" i="6"/>
  <c r="H91" i="3"/>
  <c r="H39" i="6"/>
  <c r="H39" i="5"/>
  <c r="H39" i="4"/>
  <c r="B39" i="5"/>
  <c r="B39" i="6"/>
  <c r="B91" i="3"/>
  <c r="B39" i="4"/>
  <c r="C37" i="5"/>
  <c r="C37" i="2"/>
  <c r="G106" i="3"/>
  <c r="W36" i="6"/>
  <c r="X38" i="4"/>
  <c r="X38" i="5"/>
  <c r="X38" i="2"/>
  <c r="H108" i="3"/>
  <c r="F108" i="3"/>
  <c r="V38" i="4"/>
  <c r="V38" i="2"/>
  <c r="V38" i="5"/>
  <c r="E109" i="3"/>
  <c r="U39" i="6"/>
  <c r="U39" i="2"/>
  <c r="U39" i="4"/>
  <c r="V34" i="4"/>
  <c r="V34" i="5"/>
  <c r="S39" i="6"/>
  <c r="S39" i="5"/>
  <c r="E17" i="6"/>
  <c r="E33" i="3"/>
  <c r="E17" i="5"/>
  <c r="E17" i="2"/>
  <c r="F21" i="6"/>
  <c r="F21" i="4"/>
  <c r="F37" i="3"/>
  <c r="F21" i="2"/>
  <c r="F16" i="6"/>
  <c r="F16" i="4"/>
  <c r="F16" i="2"/>
  <c r="F32" i="3"/>
  <c r="G20" i="5"/>
  <c r="G20" i="6"/>
  <c r="T19" i="6"/>
  <c r="B51" i="3"/>
  <c r="U19" i="4"/>
  <c r="J28" i="4"/>
  <c r="N26" i="5"/>
  <c r="M30" i="4"/>
  <c r="K17" i="5"/>
  <c r="C42" i="3"/>
  <c r="N17" i="2"/>
  <c r="P21" i="4"/>
  <c r="P21" i="2"/>
  <c r="N16" i="4"/>
  <c r="K21" i="4"/>
  <c r="C46" i="3"/>
  <c r="W26" i="4"/>
  <c r="B82" i="3"/>
  <c r="R30" i="5"/>
  <c r="H80" i="3"/>
  <c r="S25" i="6"/>
  <c r="S25" i="5"/>
  <c r="R27" i="4"/>
  <c r="E16" i="6"/>
  <c r="B20" i="6"/>
  <c r="F17" i="5"/>
  <c r="F17" i="6"/>
  <c r="B16" i="4"/>
  <c r="E18" i="6"/>
  <c r="E18" i="4"/>
  <c r="G28" i="6"/>
  <c r="G28" i="4"/>
  <c r="G25" i="2"/>
  <c r="F27" i="5"/>
  <c r="E25" i="6"/>
  <c r="E25" i="2"/>
  <c r="M8" i="5"/>
  <c r="M8" i="6"/>
  <c r="N39" i="2"/>
  <c r="D10" i="6"/>
  <c r="D10" i="2"/>
  <c r="W34" i="6"/>
  <c r="D90" i="3"/>
  <c r="D38" i="4"/>
  <c r="M29" i="5"/>
  <c r="V30" i="2"/>
  <c r="C78" i="3"/>
  <c r="G20" i="4"/>
  <c r="C64" i="3"/>
  <c r="K39" i="6"/>
  <c r="V34" i="6"/>
  <c r="W36" i="2"/>
  <c r="V20" i="4"/>
  <c r="P17" i="6"/>
  <c r="V16" i="4"/>
  <c r="W21" i="6"/>
  <c r="P25" i="4"/>
  <c r="O30" i="2"/>
  <c r="O20" i="4"/>
  <c r="W30" i="2"/>
  <c r="F16" i="5"/>
  <c r="F21" i="5"/>
  <c r="E17" i="4"/>
  <c r="H61" i="3"/>
  <c r="M10" i="6"/>
  <c r="L39" i="6"/>
  <c r="D12" i="5"/>
  <c r="F52" i="3"/>
  <c r="J26" i="5"/>
  <c r="M19" i="2"/>
  <c r="N11" i="6"/>
  <c r="N18" i="6"/>
  <c r="D44" i="3"/>
  <c r="L19" i="6"/>
  <c r="H43" i="3"/>
  <c r="P18" i="2"/>
  <c r="J19" i="4"/>
  <c r="J19" i="6"/>
  <c r="O18" i="5"/>
  <c r="O18" i="2"/>
  <c r="G43" i="3"/>
  <c r="K11" i="6"/>
  <c r="K11" i="2"/>
  <c r="N8" i="2"/>
  <c r="N8" i="5"/>
  <c r="K7" i="5"/>
  <c r="K7" i="6"/>
  <c r="K12" i="5"/>
  <c r="K12" i="6"/>
  <c r="B15" i="3"/>
  <c r="J8" i="4"/>
  <c r="J8" i="2"/>
  <c r="H14" i="3"/>
  <c r="P7" i="2"/>
  <c r="O10" i="5"/>
  <c r="O10" i="2"/>
  <c r="M12" i="5"/>
  <c r="E19" i="3"/>
  <c r="M12" i="4"/>
  <c r="G30" i="4"/>
  <c r="G30" i="5"/>
  <c r="G64" i="3"/>
  <c r="H28" i="2"/>
  <c r="H28" i="6"/>
  <c r="G29" i="6"/>
  <c r="G29" i="2"/>
  <c r="D26" i="6"/>
  <c r="D60" i="3"/>
  <c r="C29" i="5"/>
  <c r="C29" i="4"/>
  <c r="H29" i="4"/>
  <c r="H63" i="3"/>
  <c r="B25" i="2"/>
  <c r="B25" i="5"/>
  <c r="F59" i="3"/>
  <c r="F25" i="2"/>
  <c r="B26" i="4"/>
  <c r="B60" i="3"/>
  <c r="J35" i="5"/>
  <c r="J35" i="2"/>
  <c r="P37" i="4"/>
  <c r="H98" i="3"/>
  <c r="M35" i="6"/>
  <c r="M35" i="2"/>
  <c r="C96" i="3"/>
  <c r="K35" i="5"/>
  <c r="L37" i="4"/>
  <c r="L37" i="6"/>
  <c r="P39" i="2"/>
  <c r="P39" i="4"/>
  <c r="U18" i="5"/>
  <c r="U18" i="6"/>
  <c r="F51" i="3"/>
  <c r="V17" i="5"/>
  <c r="X21" i="2"/>
  <c r="X21" i="4"/>
  <c r="X16" i="5"/>
  <c r="X16" i="6"/>
  <c r="X16" i="2"/>
  <c r="J29" i="2"/>
  <c r="B72" i="3"/>
  <c r="E71" i="3"/>
  <c r="M28" i="2"/>
  <c r="F72" i="3"/>
  <c r="N29" i="4"/>
  <c r="J25" i="2"/>
  <c r="B68" i="3"/>
  <c r="J25" i="5"/>
  <c r="H9" i="2"/>
  <c r="H9" i="4"/>
  <c r="E5" i="3"/>
  <c r="E7" i="6"/>
  <c r="C9" i="4"/>
  <c r="C7" i="3"/>
  <c r="H10" i="3"/>
  <c r="H12" i="6"/>
  <c r="D7" i="3"/>
  <c r="D9" i="4"/>
  <c r="C5" i="3"/>
  <c r="C7" i="4"/>
  <c r="C7" i="5"/>
  <c r="F7" i="6"/>
  <c r="F7" i="4"/>
  <c r="E10" i="6"/>
  <c r="E10" i="5"/>
  <c r="R25" i="5"/>
  <c r="B77" i="3"/>
  <c r="X30" i="6"/>
  <c r="H82" i="3"/>
  <c r="X30" i="5"/>
  <c r="X30" i="4"/>
  <c r="V28" i="6"/>
  <c r="F80" i="3"/>
  <c r="V28" i="5"/>
  <c r="V28" i="4"/>
  <c r="R28" i="6"/>
  <c r="R28" i="2"/>
  <c r="B80" i="3"/>
  <c r="R28" i="4"/>
  <c r="V26" i="2"/>
  <c r="V26" i="5"/>
  <c r="V26" i="6"/>
  <c r="F79" i="3"/>
  <c r="V27" i="2"/>
  <c r="V27" i="4"/>
  <c r="U26" i="6"/>
  <c r="U26" i="4"/>
  <c r="E78" i="3"/>
  <c r="X27" i="5"/>
  <c r="H79" i="3"/>
  <c r="X27" i="6"/>
  <c r="E37" i="6"/>
  <c r="E37" i="4"/>
  <c r="H90" i="3"/>
  <c r="H38" i="6"/>
  <c r="H38" i="2"/>
  <c r="H38" i="5"/>
  <c r="G39" i="2"/>
  <c r="G39" i="5"/>
  <c r="G39" i="4"/>
  <c r="G39" i="6"/>
  <c r="F34" i="5"/>
  <c r="F34" i="2"/>
  <c r="F86" i="3"/>
  <c r="H86" i="3"/>
  <c r="H34" i="6"/>
  <c r="H34" i="5"/>
  <c r="H34" i="4"/>
  <c r="H87" i="3"/>
  <c r="H35" i="5"/>
  <c r="H35" i="4"/>
  <c r="D36" i="4"/>
  <c r="D88" i="3"/>
  <c r="D36" i="2"/>
  <c r="D36" i="6"/>
  <c r="C35" i="6"/>
  <c r="C35" i="5"/>
  <c r="C35" i="4"/>
  <c r="C38" i="6"/>
  <c r="C90" i="3"/>
  <c r="C38" i="4"/>
  <c r="C38" i="2"/>
  <c r="G38" i="2"/>
  <c r="G38" i="6"/>
  <c r="G90" i="3"/>
  <c r="G38" i="4"/>
  <c r="D104" i="3"/>
  <c r="T34" i="4"/>
  <c r="T34" i="2"/>
  <c r="W37" i="5"/>
  <c r="W37" i="4"/>
  <c r="G107" i="3"/>
  <c r="W35" i="5"/>
  <c r="W35" i="6"/>
  <c r="W35" i="4"/>
  <c r="F107" i="3"/>
  <c r="V37" i="4"/>
  <c r="V37" i="6"/>
  <c r="T36" i="2"/>
  <c r="D106" i="3"/>
  <c r="T36" i="6"/>
  <c r="T36" i="4"/>
  <c r="C104" i="3"/>
  <c r="S34" i="6"/>
  <c r="S34" i="2"/>
  <c r="X39" i="5"/>
  <c r="H109" i="3"/>
  <c r="X39" i="2"/>
  <c r="X39" i="6"/>
  <c r="U34" i="4"/>
  <c r="U34" i="6"/>
  <c r="U34" i="5"/>
  <c r="X35" i="5"/>
  <c r="X35" i="6"/>
  <c r="X35" i="2"/>
  <c r="X35" i="4"/>
  <c r="C21" i="4"/>
  <c r="C37" i="3"/>
  <c r="C21" i="2"/>
  <c r="C17" i="6"/>
  <c r="C17" i="4"/>
  <c r="C17" i="5"/>
  <c r="C33" i="3"/>
  <c r="C34" i="3"/>
  <c r="C18" i="2"/>
  <c r="C18" i="5"/>
  <c r="C18" i="4"/>
  <c r="B19" i="2"/>
  <c r="B19" i="6"/>
  <c r="B19" i="4"/>
  <c r="B19" i="5"/>
  <c r="G33" i="3"/>
  <c r="G17" i="4"/>
  <c r="G17" i="5"/>
  <c r="G17" i="2"/>
  <c r="D18" i="5"/>
  <c r="D18" i="6"/>
  <c r="D34" i="3"/>
  <c r="D18" i="4"/>
  <c r="D17" i="4"/>
  <c r="D33" i="3"/>
  <c r="D17" i="5"/>
  <c r="D17" i="6"/>
  <c r="F18" i="6"/>
  <c r="F18" i="4"/>
  <c r="W19" i="4"/>
  <c r="R17" i="6"/>
  <c r="W26" i="2"/>
  <c r="X28" i="5"/>
  <c r="R27" i="2"/>
  <c r="B20" i="5"/>
  <c r="B16" i="6"/>
  <c r="G59" i="3"/>
  <c r="O8" i="2"/>
  <c r="M29" i="2"/>
  <c r="R29" i="2"/>
  <c r="X27" i="4"/>
  <c r="V30" i="4"/>
  <c r="P35" i="6"/>
  <c r="T34" i="5"/>
  <c r="V34" i="2"/>
  <c r="V37" i="5"/>
  <c r="C34" i="2"/>
  <c r="C87" i="3"/>
  <c r="F34" i="4"/>
  <c r="W18" i="6"/>
  <c r="V16" i="2"/>
  <c r="U20" i="6"/>
  <c r="F46" i="3"/>
  <c r="U25" i="4"/>
  <c r="U26" i="5"/>
  <c r="W25" i="2"/>
  <c r="D17" i="2"/>
  <c r="D18" i="2"/>
  <c r="G17" i="6"/>
  <c r="F30" i="6"/>
  <c r="H10" i="5"/>
  <c r="U39" i="5"/>
  <c r="B39" i="2"/>
  <c r="G14" i="3"/>
  <c r="J36" i="4"/>
  <c r="F11" i="6"/>
  <c r="C38" i="5"/>
  <c r="H55" i="3"/>
  <c r="L38" i="6"/>
  <c r="B35" i="3"/>
  <c r="N18" i="5"/>
  <c r="F43" i="3"/>
  <c r="N18" i="4"/>
  <c r="L20" i="5"/>
  <c r="L20" i="6"/>
  <c r="L20" i="2"/>
  <c r="L20" i="4"/>
  <c r="E43" i="3"/>
  <c r="M18" i="6"/>
  <c r="M18" i="2"/>
  <c r="M18" i="4"/>
  <c r="O19" i="2"/>
  <c r="O19" i="5"/>
  <c r="O19" i="6"/>
  <c r="G44" i="3"/>
  <c r="C43" i="3"/>
  <c r="K18" i="5"/>
  <c r="K18" i="4"/>
  <c r="K18" i="2"/>
  <c r="O7" i="5"/>
  <c r="O7" i="4"/>
  <c r="E18" i="3"/>
  <c r="M11" i="2"/>
  <c r="M11" i="4"/>
  <c r="M11" i="6"/>
  <c r="P10" i="6"/>
  <c r="P10" i="4"/>
  <c r="P10" i="5"/>
  <c r="H17" i="3"/>
  <c r="O11" i="2"/>
  <c r="G18" i="3"/>
  <c r="O11" i="5"/>
  <c r="H15" i="3"/>
  <c r="P8" i="2"/>
  <c r="P8" i="5"/>
  <c r="P8" i="4"/>
  <c r="E14" i="3"/>
  <c r="M7" i="6"/>
  <c r="M7" i="2"/>
  <c r="M7" i="4"/>
  <c r="D25" i="6"/>
  <c r="D25" i="2"/>
  <c r="D25" i="4"/>
  <c r="E27" i="5"/>
  <c r="E27" i="6"/>
  <c r="E27" i="2"/>
  <c r="E27" i="4"/>
  <c r="B27" i="6"/>
  <c r="B61" i="3"/>
  <c r="B27" i="2"/>
  <c r="H26" i="2"/>
  <c r="H26" i="6"/>
  <c r="H60" i="3"/>
  <c r="B29" i="4"/>
  <c r="B63" i="3"/>
  <c r="B29" i="5"/>
  <c r="B29" i="2"/>
  <c r="M36" i="5"/>
  <c r="M36" i="4"/>
  <c r="E97" i="3"/>
  <c r="M36" i="6"/>
  <c r="O37" i="5"/>
  <c r="O37" i="6"/>
  <c r="O37" i="4"/>
  <c r="G98" i="3"/>
  <c r="J34" i="2"/>
  <c r="J34" i="6"/>
  <c r="J34" i="5"/>
  <c r="B95" i="3"/>
  <c r="J37" i="6"/>
  <c r="B98" i="3"/>
  <c r="J37" i="2"/>
  <c r="J37" i="5"/>
  <c r="S19" i="2"/>
  <c r="S19" i="4"/>
  <c r="S19" i="6"/>
  <c r="X19" i="4"/>
  <c r="X19" i="5"/>
  <c r="H53" i="3"/>
  <c r="X19" i="6"/>
  <c r="D52" i="3"/>
  <c r="T18" i="5"/>
  <c r="T18" i="2"/>
  <c r="U21" i="5"/>
  <c r="U21" i="4"/>
  <c r="U21" i="6"/>
  <c r="E55" i="3"/>
  <c r="V18" i="5"/>
  <c r="V18" i="4"/>
  <c r="V18" i="2"/>
  <c r="W16" i="2"/>
  <c r="W16" i="4"/>
  <c r="G50" i="3"/>
  <c r="W16" i="5"/>
  <c r="N25" i="6"/>
  <c r="N25" i="2"/>
  <c r="F68" i="3"/>
  <c r="N25" i="4"/>
  <c r="P28" i="6"/>
  <c r="P28" i="4"/>
  <c r="P28" i="2"/>
  <c r="E69" i="3"/>
  <c r="M26" i="2"/>
  <c r="M26" i="5"/>
  <c r="M26" i="6"/>
  <c r="P29" i="4"/>
  <c r="P29" i="5"/>
  <c r="P29" i="2"/>
  <c r="H72" i="3"/>
  <c r="G71" i="3"/>
  <c r="O28" i="2"/>
  <c r="O28" i="6"/>
  <c r="O28" i="4"/>
  <c r="F9" i="4"/>
  <c r="F9" i="5"/>
  <c r="F9" i="2"/>
  <c r="F7" i="3"/>
  <c r="E9" i="4"/>
  <c r="E9" i="5"/>
  <c r="E9" i="2"/>
  <c r="E9" i="6"/>
  <c r="E12" i="5"/>
  <c r="E12" i="2"/>
  <c r="E12" i="6"/>
  <c r="E12" i="4"/>
  <c r="E8" i="2"/>
  <c r="E8" i="6"/>
  <c r="E8" i="4"/>
  <c r="E8" i="5"/>
  <c r="B7" i="5"/>
  <c r="B7" i="6"/>
  <c r="F10" i="6"/>
  <c r="F8" i="3"/>
  <c r="F10" i="2"/>
  <c r="F10" i="4"/>
  <c r="G8" i="4"/>
  <c r="G8" i="6"/>
  <c r="G8" i="5"/>
  <c r="G6" i="3"/>
  <c r="V25" i="6"/>
  <c r="V25" i="4"/>
  <c r="V25" i="5"/>
  <c r="V25" i="2"/>
  <c r="H78" i="3"/>
  <c r="X26" i="6"/>
  <c r="X26" i="5"/>
  <c r="X26" i="4"/>
  <c r="E35" i="4"/>
  <c r="E35" i="2"/>
  <c r="E87" i="3"/>
  <c r="E35" i="5"/>
  <c r="F38" i="2"/>
  <c r="F38" i="4"/>
  <c r="F38" i="6"/>
  <c r="F90" i="3"/>
  <c r="C88" i="3"/>
  <c r="C36" i="2"/>
  <c r="C36" i="5"/>
  <c r="G37" i="2"/>
  <c r="G89" i="3"/>
  <c r="G37" i="6"/>
  <c r="G37" i="5"/>
  <c r="B35" i="4"/>
  <c r="B35" i="6"/>
  <c r="B35" i="2"/>
  <c r="B35" i="5"/>
  <c r="C37" i="4"/>
  <c r="C37" i="6"/>
  <c r="C89" i="3"/>
  <c r="F35" i="2"/>
  <c r="F87" i="3"/>
  <c r="F35" i="6"/>
  <c r="F35" i="5"/>
  <c r="T39" i="5"/>
  <c r="T39" i="6"/>
  <c r="D109" i="3"/>
  <c r="T39" i="2"/>
  <c r="R38" i="2"/>
  <c r="R38" i="6"/>
  <c r="B108" i="3"/>
  <c r="R38" i="4"/>
  <c r="R34" i="4"/>
  <c r="B104" i="3"/>
  <c r="R34" i="6"/>
  <c r="R34" i="2"/>
  <c r="C109" i="3"/>
  <c r="S39" i="4"/>
  <c r="S39" i="2"/>
  <c r="V36" i="4"/>
  <c r="V36" i="2"/>
  <c r="V36" i="6"/>
  <c r="F106" i="3"/>
  <c r="U37" i="4"/>
  <c r="U37" i="2"/>
  <c r="U37" i="5"/>
  <c r="E107" i="3"/>
  <c r="D35" i="3"/>
  <c r="D19" i="4"/>
  <c r="D19" i="6"/>
  <c r="D19" i="5"/>
  <c r="E36" i="3"/>
  <c r="E20" i="4"/>
  <c r="E20" i="6"/>
  <c r="E20" i="2"/>
  <c r="G19" i="2"/>
  <c r="G35" i="3"/>
  <c r="G19" i="4"/>
  <c r="G19" i="5"/>
  <c r="H18" i="5"/>
  <c r="H18" i="2"/>
  <c r="H34" i="3"/>
  <c r="H18" i="4"/>
  <c r="D45" i="3"/>
  <c r="B27" i="5"/>
  <c r="D59" i="3"/>
  <c r="O37" i="2"/>
  <c r="E7" i="3"/>
  <c r="A89" i="3"/>
  <c r="A88" i="3"/>
  <c r="A86" i="3"/>
  <c r="A35" i="3"/>
  <c r="A36" i="3"/>
  <c r="A33" i="3"/>
  <c r="A34" i="3"/>
  <c r="A37" i="3"/>
  <c r="A32" i="3"/>
  <c r="L17" i="4"/>
  <c r="K16" i="2"/>
  <c r="K16" i="5"/>
  <c r="D42" i="3"/>
  <c r="S16" i="4"/>
  <c r="K27" i="4"/>
  <c r="L28" i="5"/>
  <c r="F27" i="2"/>
  <c r="G15" i="3"/>
  <c r="P35" i="5"/>
  <c r="P18" i="5"/>
  <c r="G52" i="3"/>
  <c r="E54" i="3"/>
  <c r="V19" i="6"/>
  <c r="O26" i="2"/>
  <c r="C69" i="3"/>
  <c r="N19" i="5"/>
  <c r="L19" i="2"/>
  <c r="K19" i="5"/>
  <c r="G29" i="4"/>
  <c r="J8" i="6"/>
  <c r="H100" i="3"/>
  <c r="P37" i="5"/>
  <c r="D9" i="2"/>
  <c r="H12" i="2"/>
  <c r="C9" i="6"/>
  <c r="H62" i="3"/>
  <c r="K7" i="2"/>
  <c r="F15" i="3"/>
  <c r="B97" i="3"/>
  <c r="E10" i="4"/>
  <c r="F11" i="5"/>
  <c r="H50" i="3"/>
  <c r="X21" i="5"/>
  <c r="J25" i="4"/>
  <c r="J26" i="6"/>
  <c r="O18" i="4"/>
  <c r="M19" i="4"/>
  <c r="F25" i="4"/>
  <c r="P7" i="4"/>
  <c r="L38" i="2"/>
  <c r="V17" i="6"/>
  <c r="U18" i="4"/>
  <c r="J19" i="2"/>
  <c r="N11" i="5"/>
  <c r="C29" i="2"/>
  <c r="D26" i="2"/>
  <c r="K12" i="4"/>
  <c r="L37" i="2"/>
  <c r="K35" i="6"/>
  <c r="E96" i="3"/>
  <c r="H7" i="3"/>
  <c r="B9" i="5"/>
  <c r="C8" i="2"/>
  <c r="W19" i="2"/>
  <c r="X17" i="5"/>
  <c r="S16" i="5"/>
  <c r="R20" i="6"/>
  <c r="L26" i="6"/>
  <c r="C70" i="3"/>
  <c r="L27" i="4"/>
  <c r="L28" i="6"/>
  <c r="B70" i="3"/>
  <c r="K20" i="4"/>
  <c r="N17" i="6"/>
  <c r="M17" i="6"/>
  <c r="E42" i="3"/>
  <c r="N16" i="5"/>
  <c r="J20" i="4"/>
  <c r="D64" i="3"/>
  <c r="F61" i="3"/>
  <c r="D28" i="6"/>
  <c r="G19" i="3"/>
  <c r="O8" i="5"/>
  <c r="K10" i="2"/>
  <c r="K10" i="4"/>
  <c r="H18" i="3"/>
  <c r="E100" i="3"/>
  <c r="M39" i="5"/>
  <c r="N39" i="5"/>
  <c r="J38" i="2"/>
  <c r="J38" i="6"/>
  <c r="G11" i="5"/>
  <c r="G9" i="2"/>
  <c r="E29" i="4"/>
  <c r="C59" i="3"/>
  <c r="K9" i="2"/>
  <c r="K9" i="4"/>
  <c r="L9" i="4"/>
  <c r="M9" i="6"/>
  <c r="P35" i="4"/>
  <c r="P36" i="5"/>
  <c r="P36" i="4"/>
  <c r="H95" i="3"/>
  <c r="L34" i="5"/>
  <c r="L34" i="4"/>
  <c r="C12" i="4"/>
  <c r="V20" i="5"/>
  <c r="V20" i="2"/>
  <c r="P18" i="6"/>
  <c r="W18" i="2"/>
  <c r="R19" i="5"/>
  <c r="U20" i="4"/>
  <c r="T21" i="5"/>
  <c r="V19" i="2"/>
  <c r="H52" i="3"/>
  <c r="G69" i="3"/>
  <c r="N30" i="4"/>
  <c r="O29" i="2"/>
  <c r="K28" i="6"/>
  <c r="K26" i="2"/>
  <c r="N19" i="4"/>
  <c r="L19" i="5"/>
  <c r="L18" i="4"/>
  <c r="O17" i="5"/>
  <c r="G42" i="3"/>
  <c r="C44" i="3"/>
  <c r="H59" i="3"/>
  <c r="G30" i="6"/>
  <c r="F29" i="4"/>
  <c r="G63" i="3"/>
  <c r="G29" i="5"/>
  <c r="B25" i="4"/>
  <c r="H30" i="5"/>
  <c r="E28" i="6"/>
  <c r="E28" i="4"/>
  <c r="L10" i="4"/>
  <c r="C18" i="3"/>
  <c r="J8" i="5"/>
  <c r="L11" i="2"/>
  <c r="D18" i="3"/>
  <c r="H16" i="3"/>
  <c r="J35" i="4"/>
  <c r="B96" i="3"/>
  <c r="P39" i="6"/>
  <c r="N37" i="6"/>
  <c r="P37" i="6"/>
  <c r="P37" i="2"/>
  <c r="P38" i="2"/>
  <c r="D9" i="6"/>
  <c r="G12" i="6"/>
  <c r="H12" i="4"/>
  <c r="B12" i="5"/>
  <c r="C9" i="2"/>
  <c r="H28" i="4"/>
  <c r="C14" i="3"/>
  <c r="N8" i="6"/>
  <c r="F96" i="3"/>
  <c r="J36" i="6"/>
  <c r="J36" i="2"/>
  <c r="E8" i="3"/>
  <c r="F7" i="5"/>
  <c r="C10" i="2"/>
  <c r="F11" i="2"/>
  <c r="F11" i="4"/>
  <c r="X16" i="4"/>
  <c r="T16" i="2"/>
  <c r="T16" i="5"/>
  <c r="X21" i="6"/>
  <c r="R18" i="4"/>
  <c r="R18" i="6"/>
  <c r="J25" i="6"/>
  <c r="M27" i="6"/>
  <c r="M27" i="2"/>
  <c r="N28" i="6"/>
  <c r="B69" i="3"/>
  <c r="J26" i="4"/>
  <c r="P30" i="5"/>
  <c r="N29" i="5"/>
  <c r="N29" i="2"/>
  <c r="O18" i="6"/>
  <c r="J17" i="5"/>
  <c r="J17" i="2"/>
  <c r="M19" i="5"/>
  <c r="L21" i="2"/>
  <c r="B26" i="2"/>
  <c r="B26" i="6"/>
  <c r="F25" i="6"/>
  <c r="M12" i="6"/>
  <c r="G17" i="3"/>
  <c r="P7" i="6"/>
  <c r="G99" i="3"/>
  <c r="D99" i="3"/>
  <c r="B10" i="5"/>
  <c r="E7" i="4"/>
  <c r="E9" i="3"/>
  <c r="C7" i="2"/>
  <c r="R16" i="6"/>
  <c r="V17" i="2"/>
  <c r="S18" i="6"/>
  <c r="E52" i="3"/>
  <c r="X20" i="4"/>
  <c r="P27" i="5"/>
  <c r="M28" i="5"/>
  <c r="M28" i="4"/>
  <c r="M25" i="4"/>
  <c r="J29" i="4"/>
  <c r="N27" i="4"/>
  <c r="F70" i="3"/>
  <c r="J19" i="5"/>
  <c r="N20" i="2"/>
  <c r="N11" i="2"/>
  <c r="P19" i="4"/>
  <c r="P19" i="5"/>
  <c r="H29" i="6"/>
  <c r="C28" i="2"/>
  <c r="C28" i="5"/>
  <c r="C63" i="3"/>
  <c r="F60" i="3"/>
  <c r="F26" i="6"/>
  <c r="D26" i="5"/>
  <c r="N7" i="2"/>
  <c r="P12" i="2"/>
  <c r="J7" i="2"/>
  <c r="K12" i="2"/>
  <c r="L37" i="5"/>
  <c r="N34" i="4"/>
  <c r="K35" i="2"/>
  <c r="K34" i="2"/>
  <c r="M35" i="4"/>
  <c r="O36" i="4"/>
  <c r="H9" i="5"/>
  <c r="F8" i="5"/>
  <c r="B9" i="6"/>
  <c r="G10" i="4"/>
  <c r="C8" i="4"/>
  <c r="C41" i="3"/>
  <c r="L17" i="5"/>
  <c r="L17" i="6"/>
  <c r="A69" i="3"/>
  <c r="A70" i="3"/>
  <c r="A68" i="3"/>
  <c r="A71" i="3"/>
  <c r="A73" i="3"/>
  <c r="A72" i="3"/>
  <c r="W19" i="5"/>
  <c r="C50" i="3"/>
  <c r="K27" i="6"/>
  <c r="D71" i="3"/>
  <c r="F42" i="3"/>
  <c r="N16" i="2"/>
  <c r="N39" i="6"/>
  <c r="P35" i="2"/>
  <c r="P36" i="2"/>
  <c r="V20" i="6"/>
  <c r="O29" i="5"/>
  <c r="L19" i="4"/>
  <c r="K19" i="6"/>
  <c r="G30" i="2"/>
  <c r="B59" i="3"/>
  <c r="K11" i="4"/>
  <c r="J35" i="6"/>
  <c r="P39" i="5"/>
  <c r="D9" i="5"/>
  <c r="H12" i="5"/>
  <c r="C9" i="5"/>
  <c r="K7" i="4"/>
  <c r="E10" i="2"/>
  <c r="F7" i="2"/>
  <c r="N29" i="6"/>
  <c r="M19" i="6"/>
  <c r="B26" i="5"/>
  <c r="M12" i="2"/>
  <c r="O10" i="4"/>
  <c r="E7" i="2"/>
  <c r="C7" i="6"/>
  <c r="V17" i="4"/>
  <c r="U18" i="2"/>
  <c r="M28" i="6"/>
  <c r="J29" i="6"/>
  <c r="B44" i="3"/>
  <c r="F18" i="3"/>
  <c r="H29" i="5"/>
  <c r="F14" i="3"/>
  <c r="D98" i="3"/>
  <c r="K35" i="4"/>
  <c r="M35" i="5"/>
  <c r="H9" i="6"/>
  <c r="B9" i="2"/>
  <c r="C8" i="5"/>
  <c r="K16" i="4"/>
  <c r="W19" i="6"/>
  <c r="F41" i="3"/>
  <c r="F27" i="4"/>
  <c r="O12" i="5"/>
  <c r="N39" i="4"/>
  <c r="M9" i="5"/>
  <c r="P34" i="4"/>
  <c r="W18" i="5"/>
  <c r="U20" i="5"/>
  <c r="V19" i="5"/>
  <c r="O26" i="5"/>
  <c r="O29" i="6"/>
  <c r="K26" i="6"/>
  <c r="F44" i="3"/>
  <c r="F29" i="2"/>
  <c r="B25" i="6"/>
  <c r="K11" i="5"/>
  <c r="H28" i="5"/>
  <c r="N8" i="4"/>
  <c r="F5" i="3"/>
  <c r="N28" i="5"/>
  <c r="F25" i="5"/>
  <c r="O10" i="6"/>
  <c r="O38" i="6"/>
  <c r="L38" i="5"/>
  <c r="E7" i="5"/>
  <c r="P27" i="2"/>
  <c r="M25" i="6"/>
  <c r="N7" i="4"/>
  <c r="J7" i="5"/>
  <c r="C19" i="3"/>
  <c r="B30" i="5"/>
  <c r="G26" i="5"/>
  <c r="C27" i="6"/>
  <c r="B18" i="3"/>
  <c r="J39" i="2"/>
  <c r="W20" i="6"/>
  <c r="P16" i="6"/>
  <c r="D63" i="3"/>
  <c r="D29" i="4"/>
  <c r="F62" i="3"/>
  <c r="E30" i="6"/>
  <c r="K8" i="4"/>
  <c r="J12" i="6"/>
  <c r="O39" i="4"/>
  <c r="M20" i="6"/>
  <c r="F55" i="3"/>
  <c r="V21" i="6"/>
  <c r="S17" i="4"/>
  <c r="C54" i="3"/>
  <c r="O16" i="4"/>
  <c r="M16" i="5"/>
  <c r="L16" i="5"/>
  <c r="O21" i="5"/>
  <c r="C26" i="2"/>
  <c r="C26" i="4"/>
  <c r="B28" i="2"/>
  <c r="B28" i="5"/>
  <c r="G16" i="3"/>
  <c r="F19" i="3"/>
  <c r="D14" i="3"/>
  <c r="N38" i="4"/>
  <c r="K38" i="6"/>
  <c r="K36" i="4"/>
  <c r="L36" i="6"/>
  <c r="N10" i="5"/>
  <c r="M34" i="2"/>
  <c r="U17" i="4"/>
  <c r="U17" i="5"/>
  <c r="T17" i="4"/>
  <c r="T17" i="6"/>
  <c r="M21" i="2"/>
  <c r="E46" i="3"/>
  <c r="J18" i="6"/>
  <c r="K37" i="4"/>
  <c r="R21" i="6"/>
  <c r="T20" i="6"/>
  <c r="J16" i="2"/>
  <c r="E26" i="5"/>
  <c r="D27" i="4"/>
  <c r="G27" i="6"/>
  <c r="J10" i="5"/>
  <c r="J10" i="4"/>
  <c r="L8" i="4"/>
  <c r="L8" i="6"/>
  <c r="L12" i="5"/>
  <c r="N36" i="5"/>
  <c r="N36" i="6"/>
  <c r="M38" i="2"/>
  <c r="M38" i="6"/>
  <c r="A16" i="3"/>
  <c r="A15" i="3"/>
  <c r="A17" i="3"/>
  <c r="A19" i="3"/>
  <c r="A18" i="3"/>
  <c r="A14" i="3"/>
  <c r="A97" i="3"/>
  <c r="A95" i="3"/>
  <c r="A99" i="3"/>
  <c r="A96" i="3"/>
  <c r="A98" i="3"/>
  <c r="A100" i="3"/>
  <c r="A64" i="3"/>
  <c r="A63" i="3"/>
  <c r="A59" i="3"/>
  <c r="A62" i="3"/>
  <c r="A60" i="3"/>
  <c r="A61" i="3"/>
  <c r="A53" i="3"/>
  <c r="A51" i="3"/>
  <c r="A52" i="3"/>
  <c r="A55" i="3"/>
  <c r="A50" i="3"/>
  <c r="A54" i="3"/>
  <c r="J21" i="6"/>
  <c r="G26" i="4"/>
  <c r="C27" i="2"/>
  <c r="D29" i="2"/>
  <c r="F28" i="2"/>
  <c r="E30" i="2"/>
  <c r="K8" i="2"/>
  <c r="J12" i="5"/>
  <c r="G100" i="3"/>
  <c r="M20" i="2"/>
  <c r="E45" i="3"/>
  <c r="V21" i="4"/>
  <c r="S17" i="2"/>
  <c r="S17" i="6"/>
  <c r="S20" i="4"/>
  <c r="S20" i="5"/>
  <c r="O16" i="6"/>
  <c r="O16" i="2"/>
  <c r="E41" i="3"/>
  <c r="L16" i="4"/>
  <c r="D41" i="3"/>
  <c r="O21" i="6"/>
  <c r="C60" i="3"/>
  <c r="B62" i="3"/>
  <c r="O9" i="5"/>
  <c r="N12" i="4"/>
  <c r="L7" i="5"/>
  <c r="L7" i="2"/>
  <c r="N38" i="2"/>
  <c r="K38" i="2"/>
  <c r="K36" i="5"/>
  <c r="L36" i="5"/>
  <c r="N10" i="4"/>
  <c r="N10" i="6"/>
  <c r="M34" i="5"/>
  <c r="U17" i="2"/>
  <c r="D51" i="3"/>
  <c r="M21" i="4"/>
  <c r="J18" i="4"/>
  <c r="C98" i="3"/>
  <c r="R21" i="4"/>
  <c r="T20" i="2"/>
  <c r="J16" i="4"/>
  <c r="E26" i="6"/>
  <c r="E26" i="4"/>
  <c r="D27" i="6"/>
  <c r="D27" i="2"/>
  <c r="G27" i="4"/>
  <c r="G27" i="5"/>
  <c r="J10" i="6"/>
  <c r="D15" i="3"/>
  <c r="D19" i="3"/>
  <c r="F97" i="3"/>
  <c r="M38" i="5"/>
  <c r="A43" i="3"/>
  <c r="A41" i="3"/>
  <c r="A45" i="3"/>
  <c r="A44" i="3"/>
  <c r="A42" i="3"/>
  <c r="A46" i="3"/>
  <c r="W17" i="5"/>
  <c r="S21" i="5"/>
  <c r="U16" i="2"/>
  <c r="H45" i="3"/>
  <c r="B30" i="2"/>
  <c r="G60" i="3"/>
  <c r="C27" i="4"/>
  <c r="J11" i="2"/>
  <c r="J39" i="6"/>
  <c r="G54" i="3"/>
  <c r="H41" i="3"/>
  <c r="G51" i="3"/>
  <c r="S21" i="2"/>
  <c r="U16" i="5"/>
  <c r="W20" i="4"/>
  <c r="E64" i="3"/>
  <c r="J12" i="2"/>
  <c r="N12" i="5"/>
  <c r="N38" i="5"/>
  <c r="C97" i="3"/>
  <c r="R21" i="2"/>
  <c r="D54" i="3"/>
  <c r="B41" i="3"/>
  <c r="C9" i="7" l="1"/>
  <c r="K8" i="7"/>
  <c r="J8" i="7"/>
  <c r="C10" i="7" l="1"/>
  <c r="K9" i="7"/>
  <c r="J9" i="7"/>
  <c r="C11" i="7" l="1"/>
  <c r="K10" i="7"/>
  <c r="J10" i="7"/>
  <c r="C12" i="7" l="1"/>
  <c r="K11" i="7"/>
  <c r="J11" i="7"/>
  <c r="C13" i="7" l="1"/>
  <c r="K12" i="7"/>
  <c r="J12" i="7"/>
  <c r="C14" i="7" l="1"/>
  <c r="K13" i="7"/>
  <c r="J13" i="7"/>
  <c r="C15" i="7" l="1"/>
  <c r="K14" i="7"/>
  <c r="J14" i="7"/>
  <c r="C16" i="7" l="1"/>
  <c r="K15" i="7"/>
  <c r="J15" i="7"/>
  <c r="C17" i="7" l="1"/>
  <c r="K16" i="7"/>
  <c r="J16" i="7"/>
  <c r="C18" i="7" l="1"/>
  <c r="K17" i="7"/>
  <c r="J17" i="7"/>
  <c r="C19" i="7" l="1"/>
  <c r="K18" i="7"/>
  <c r="J18" i="7"/>
  <c r="C20" i="7" l="1"/>
  <c r="K19" i="7"/>
  <c r="J19" i="7"/>
  <c r="C21" i="7" l="1"/>
  <c r="K20" i="7"/>
  <c r="J20" i="7"/>
  <c r="C22" i="7" l="1"/>
  <c r="K21" i="7"/>
  <c r="J21" i="7"/>
  <c r="C23" i="7" l="1"/>
  <c r="K22" i="7"/>
  <c r="J22" i="7"/>
  <c r="C24" i="7" l="1"/>
  <c r="K23" i="7"/>
  <c r="J23" i="7"/>
  <c r="C25" i="7" l="1"/>
  <c r="K24" i="7"/>
  <c r="J24" i="7"/>
  <c r="C26" i="7" l="1"/>
  <c r="K25" i="7"/>
  <c r="J25" i="7"/>
  <c r="C27" i="7" l="1"/>
  <c r="K26" i="7"/>
  <c r="J26" i="7"/>
  <c r="C28" i="7" l="1"/>
  <c r="K27" i="7"/>
  <c r="J27" i="7"/>
  <c r="C29" i="7" l="1"/>
  <c r="K28" i="7"/>
  <c r="J28" i="7"/>
  <c r="C30" i="7" l="1"/>
  <c r="K29" i="7"/>
  <c r="J29" i="7"/>
  <c r="C31" i="7" l="1"/>
  <c r="K30" i="7"/>
  <c r="J30" i="7"/>
  <c r="C32" i="7" l="1"/>
  <c r="K31" i="7"/>
  <c r="J31" i="7"/>
  <c r="C33" i="7" l="1"/>
  <c r="K32" i="7"/>
  <c r="J32" i="7"/>
  <c r="C34" i="7" l="1"/>
  <c r="J33" i="7"/>
  <c r="K33" i="7"/>
  <c r="C35" i="7" l="1"/>
  <c r="K34" i="7"/>
  <c r="J34" i="7"/>
  <c r="C36" i="7" l="1"/>
  <c r="K35" i="7"/>
  <c r="J35" i="7"/>
  <c r="C37" i="7" l="1"/>
  <c r="K36" i="7"/>
  <c r="J36" i="7"/>
  <c r="C38" i="7" l="1"/>
  <c r="J37" i="7"/>
  <c r="K37" i="7"/>
  <c r="C39" i="7" l="1"/>
  <c r="K38" i="7"/>
  <c r="J38" i="7"/>
  <c r="C40" i="7" l="1"/>
  <c r="K39" i="7"/>
  <c r="J39" i="7"/>
  <c r="C41" i="7" l="1"/>
  <c r="K40" i="7"/>
  <c r="J40" i="7"/>
  <c r="C42" i="7" l="1"/>
  <c r="K41" i="7"/>
  <c r="J41" i="7"/>
  <c r="C43" i="7" l="1"/>
  <c r="K42" i="7"/>
  <c r="J42" i="7"/>
  <c r="C44" i="7" l="1"/>
  <c r="K43" i="7"/>
  <c r="J43" i="7"/>
  <c r="C45" i="7" l="1"/>
  <c r="K44" i="7"/>
  <c r="J44" i="7"/>
  <c r="C46" i="7" l="1"/>
  <c r="K45" i="7"/>
  <c r="J45" i="7"/>
  <c r="C47" i="7" l="1"/>
  <c r="K46" i="7"/>
  <c r="J46" i="7"/>
  <c r="C48" i="7" l="1"/>
  <c r="K47" i="7"/>
  <c r="J47" i="7"/>
  <c r="C49" i="7" l="1"/>
  <c r="K48" i="7"/>
  <c r="J48" i="7"/>
  <c r="C50" i="7" l="1"/>
  <c r="K49" i="7"/>
  <c r="J49" i="7"/>
  <c r="C51" i="7" l="1"/>
  <c r="K50" i="7"/>
  <c r="J50" i="7"/>
  <c r="C52" i="7" l="1"/>
  <c r="K51" i="7"/>
  <c r="J51" i="7"/>
  <c r="C53" i="7" l="1"/>
  <c r="K52" i="7"/>
  <c r="J52" i="7"/>
  <c r="C54" i="7" l="1"/>
  <c r="K53" i="7"/>
  <c r="J53" i="7"/>
  <c r="C55" i="7" l="1"/>
  <c r="K54" i="7"/>
  <c r="J54" i="7"/>
  <c r="C56" i="7" l="1"/>
  <c r="K55" i="7"/>
  <c r="J55" i="7"/>
  <c r="C57" i="7" l="1"/>
  <c r="K56" i="7"/>
  <c r="J56" i="7"/>
  <c r="C58" i="7" l="1"/>
  <c r="K57" i="7"/>
  <c r="J57" i="7"/>
  <c r="C59" i="7" l="1"/>
  <c r="K58" i="7"/>
  <c r="J58" i="7"/>
  <c r="C60" i="7" l="1"/>
  <c r="K59" i="7"/>
  <c r="J59" i="7"/>
  <c r="C61" i="7" l="1"/>
  <c r="K60" i="7"/>
  <c r="J60" i="7"/>
  <c r="C62" i="7" l="1"/>
  <c r="K61" i="7"/>
  <c r="J61" i="7"/>
  <c r="C63" i="7" l="1"/>
  <c r="K62" i="7"/>
  <c r="J62" i="7"/>
  <c r="C64" i="7" l="1"/>
  <c r="K63" i="7"/>
  <c r="J63" i="7"/>
  <c r="C65" i="7" l="1"/>
  <c r="K64" i="7"/>
  <c r="J64" i="7"/>
  <c r="C66" i="7" l="1"/>
  <c r="J65" i="7"/>
  <c r="K65" i="7"/>
  <c r="C67" i="7" l="1"/>
  <c r="K66" i="7"/>
  <c r="J66" i="7"/>
  <c r="C68" i="7" l="1"/>
  <c r="K67" i="7"/>
  <c r="J67" i="7"/>
  <c r="C69" i="7" l="1"/>
  <c r="K68" i="7"/>
  <c r="J68" i="7"/>
  <c r="C70" i="7" l="1"/>
  <c r="K69" i="7"/>
  <c r="J69" i="7"/>
  <c r="C71" i="7" l="1"/>
  <c r="K70" i="7"/>
  <c r="J70" i="7"/>
  <c r="C72" i="7" l="1"/>
  <c r="K71" i="7"/>
  <c r="J71" i="7"/>
  <c r="C73" i="7" l="1"/>
  <c r="K72" i="7"/>
  <c r="J72" i="7"/>
  <c r="C74" i="7" l="1"/>
  <c r="K73" i="7"/>
  <c r="J73" i="7"/>
  <c r="C75" i="7" l="1"/>
  <c r="K74" i="7"/>
  <c r="J74" i="7"/>
  <c r="C76" i="7" l="1"/>
  <c r="K75" i="7"/>
  <c r="J75" i="7"/>
  <c r="C77" i="7" l="1"/>
  <c r="K76" i="7"/>
  <c r="J76" i="7"/>
  <c r="C78" i="7" l="1"/>
  <c r="K77" i="7"/>
  <c r="J77" i="7"/>
  <c r="C79" i="7" l="1"/>
  <c r="K78" i="7"/>
  <c r="J78" i="7"/>
  <c r="C80" i="7" l="1"/>
  <c r="K79" i="7"/>
  <c r="J79" i="7"/>
  <c r="C81" i="7" l="1"/>
  <c r="K80" i="7"/>
  <c r="J80" i="7"/>
  <c r="C82" i="7" l="1"/>
  <c r="K81" i="7"/>
  <c r="J81" i="7"/>
  <c r="C83" i="7" l="1"/>
  <c r="K82" i="7"/>
  <c r="J82" i="7"/>
  <c r="C84" i="7" l="1"/>
  <c r="K83" i="7"/>
  <c r="J83" i="7"/>
  <c r="C85" i="7" l="1"/>
  <c r="K84" i="7"/>
  <c r="J84" i="7"/>
  <c r="C86" i="7" l="1"/>
  <c r="K85" i="7"/>
  <c r="J85" i="7"/>
  <c r="C87" i="7" l="1"/>
  <c r="K86" i="7"/>
  <c r="J86" i="7"/>
  <c r="C88" i="7" l="1"/>
  <c r="K87" i="7"/>
  <c r="J87" i="7"/>
  <c r="C89" i="7" l="1"/>
  <c r="K88" i="7"/>
  <c r="J88" i="7"/>
  <c r="C90" i="7" l="1"/>
  <c r="K89" i="7"/>
  <c r="J89" i="7"/>
  <c r="C91" i="7" l="1"/>
  <c r="K90" i="7"/>
  <c r="J90" i="7"/>
  <c r="C92" i="7" l="1"/>
  <c r="K91" i="7"/>
  <c r="J91" i="7"/>
  <c r="C93" i="7" l="1"/>
  <c r="K92" i="7"/>
  <c r="J92" i="7"/>
  <c r="C94" i="7" l="1"/>
  <c r="K93" i="7"/>
  <c r="J93" i="7"/>
  <c r="C95" i="7" l="1"/>
  <c r="K94" i="7"/>
  <c r="J94" i="7"/>
  <c r="C96" i="7" l="1"/>
  <c r="K95" i="7"/>
  <c r="J95" i="7"/>
  <c r="C97" i="7" l="1"/>
  <c r="K96" i="7"/>
  <c r="J96" i="7"/>
  <c r="C98" i="7" l="1"/>
  <c r="J97" i="7"/>
  <c r="K97" i="7"/>
  <c r="C99" i="7" l="1"/>
  <c r="K98" i="7"/>
  <c r="J98" i="7"/>
  <c r="C100" i="7" l="1"/>
  <c r="K99" i="7"/>
  <c r="J99" i="7"/>
  <c r="C101" i="7" l="1"/>
  <c r="K100" i="7"/>
  <c r="J100" i="7"/>
  <c r="C102" i="7" l="1"/>
  <c r="K101" i="7"/>
  <c r="J101" i="7"/>
  <c r="C103" i="7" l="1"/>
  <c r="K102" i="7"/>
  <c r="J102" i="7"/>
  <c r="C104" i="7" l="1"/>
  <c r="K103" i="7"/>
  <c r="J103" i="7"/>
  <c r="C105" i="7" l="1"/>
  <c r="K104" i="7"/>
  <c r="J104" i="7"/>
  <c r="C106" i="7" l="1"/>
  <c r="K105" i="7"/>
  <c r="J105" i="7"/>
  <c r="C107" i="7" l="1"/>
  <c r="K106" i="7"/>
  <c r="J106" i="7"/>
  <c r="C108" i="7" l="1"/>
  <c r="K107" i="7"/>
  <c r="J107" i="7"/>
  <c r="C109" i="7" l="1"/>
  <c r="K108" i="7"/>
  <c r="J108" i="7"/>
  <c r="C110" i="7" l="1"/>
  <c r="K109" i="7"/>
  <c r="J109" i="7"/>
  <c r="C111" i="7" l="1"/>
  <c r="K110" i="7"/>
  <c r="J110" i="7"/>
  <c r="C112" i="7" l="1"/>
  <c r="K111" i="7"/>
  <c r="J111" i="7"/>
  <c r="C113" i="7" l="1"/>
  <c r="K112" i="7"/>
  <c r="J112" i="7"/>
  <c r="C114" i="7" l="1"/>
  <c r="K113" i="7"/>
  <c r="J113" i="7"/>
  <c r="C115" i="7" l="1"/>
  <c r="K114" i="7"/>
  <c r="J114" i="7"/>
  <c r="C116" i="7" l="1"/>
  <c r="K115" i="7"/>
  <c r="J115" i="7"/>
  <c r="C117" i="7" l="1"/>
  <c r="K116" i="7"/>
  <c r="J116" i="7"/>
  <c r="C118" i="7" l="1"/>
  <c r="K117" i="7"/>
  <c r="J117" i="7"/>
  <c r="C119" i="7" l="1"/>
  <c r="K118" i="7"/>
  <c r="J118" i="7"/>
  <c r="C120" i="7" l="1"/>
  <c r="K119" i="7"/>
  <c r="J119" i="7"/>
  <c r="C121" i="7" l="1"/>
  <c r="K120" i="7"/>
  <c r="J120" i="7"/>
  <c r="C122" i="7" l="1"/>
  <c r="K121" i="7"/>
  <c r="J121" i="7"/>
  <c r="C123" i="7" l="1"/>
  <c r="K122" i="7"/>
  <c r="J122" i="7"/>
  <c r="C124" i="7" l="1"/>
  <c r="K123" i="7"/>
  <c r="J123" i="7"/>
  <c r="C125" i="7" l="1"/>
  <c r="K124" i="7"/>
  <c r="J124" i="7"/>
  <c r="C126" i="7" l="1"/>
  <c r="K125" i="7"/>
  <c r="J125" i="7"/>
  <c r="C127" i="7" l="1"/>
  <c r="K126" i="7"/>
  <c r="J126" i="7"/>
  <c r="C128" i="7" l="1"/>
  <c r="K127" i="7"/>
  <c r="J127" i="7"/>
  <c r="C129" i="7" l="1"/>
  <c r="K128" i="7"/>
  <c r="J128" i="7"/>
  <c r="C130" i="7" l="1"/>
  <c r="J129" i="7"/>
  <c r="K129" i="7"/>
  <c r="C131" i="7" l="1"/>
  <c r="K130" i="7"/>
  <c r="J130" i="7"/>
  <c r="C132" i="7" l="1"/>
  <c r="K131" i="7"/>
  <c r="J131" i="7"/>
  <c r="C133" i="7" l="1"/>
  <c r="K132" i="7"/>
  <c r="J132" i="7"/>
  <c r="C134" i="7" l="1"/>
  <c r="K133" i="7"/>
  <c r="J133" i="7"/>
  <c r="C135" i="7" l="1"/>
  <c r="K134" i="7"/>
  <c r="J134" i="7"/>
  <c r="C136" i="7" l="1"/>
  <c r="K135" i="7"/>
  <c r="J135" i="7"/>
  <c r="C137" i="7" l="1"/>
  <c r="K136" i="7"/>
  <c r="J136" i="7"/>
  <c r="C138" i="7" l="1"/>
  <c r="K137" i="7"/>
  <c r="J137" i="7"/>
  <c r="C139" i="7" l="1"/>
  <c r="K138" i="7"/>
  <c r="J138" i="7"/>
  <c r="C140" i="7" l="1"/>
  <c r="K139" i="7"/>
  <c r="J139" i="7"/>
  <c r="C141" i="7" l="1"/>
  <c r="K140" i="7"/>
  <c r="J140" i="7"/>
  <c r="C142" i="7" l="1"/>
  <c r="K141" i="7"/>
  <c r="J141" i="7"/>
  <c r="C143" i="7" l="1"/>
  <c r="K142" i="7"/>
  <c r="J142" i="7"/>
  <c r="C144" i="7" l="1"/>
  <c r="K143" i="7"/>
  <c r="J143" i="7"/>
  <c r="C145" i="7" l="1"/>
  <c r="K144" i="7"/>
  <c r="J144" i="7"/>
  <c r="C146" i="7" l="1"/>
  <c r="K145" i="7"/>
  <c r="J145" i="7"/>
  <c r="C147" i="7" l="1"/>
  <c r="K146" i="7"/>
  <c r="J146" i="7"/>
  <c r="C148" i="7" l="1"/>
  <c r="K147" i="7"/>
  <c r="J147" i="7"/>
  <c r="C149" i="7" l="1"/>
  <c r="K148" i="7"/>
  <c r="J148" i="7"/>
  <c r="C150" i="7" l="1"/>
  <c r="K149" i="7"/>
  <c r="J149" i="7"/>
  <c r="C151" i="7" l="1"/>
  <c r="K150" i="7"/>
  <c r="J150" i="7"/>
  <c r="C152" i="7" l="1"/>
  <c r="K151" i="7"/>
  <c r="J151" i="7"/>
  <c r="C153" i="7" l="1"/>
  <c r="K152" i="7"/>
  <c r="J152" i="7"/>
  <c r="C154" i="7" l="1"/>
  <c r="K153" i="7"/>
  <c r="J153" i="7"/>
  <c r="C155" i="7" l="1"/>
  <c r="K154" i="7"/>
  <c r="J154" i="7"/>
  <c r="C156" i="7" l="1"/>
  <c r="K155" i="7"/>
  <c r="J155" i="7"/>
  <c r="C157" i="7" l="1"/>
  <c r="K156" i="7"/>
  <c r="J156" i="7"/>
  <c r="C158" i="7" l="1"/>
  <c r="K157" i="7"/>
  <c r="J157" i="7"/>
  <c r="C159" i="7" l="1"/>
  <c r="K158" i="7"/>
  <c r="J158" i="7"/>
  <c r="C160" i="7" l="1"/>
  <c r="K159" i="7"/>
  <c r="J159" i="7"/>
  <c r="C161" i="7" l="1"/>
  <c r="K160" i="7"/>
  <c r="J160" i="7"/>
  <c r="C162" i="7" l="1"/>
  <c r="J161" i="7"/>
  <c r="K161" i="7"/>
  <c r="C163" i="7" l="1"/>
  <c r="K162" i="7"/>
  <c r="J162" i="7"/>
  <c r="C164" i="7" l="1"/>
  <c r="K163" i="7"/>
  <c r="J163" i="7"/>
  <c r="C165" i="7" l="1"/>
  <c r="K164" i="7"/>
  <c r="J164" i="7"/>
  <c r="C166" i="7" l="1"/>
  <c r="K165" i="7"/>
  <c r="J165" i="7"/>
  <c r="C167" i="7" l="1"/>
  <c r="K166" i="7"/>
  <c r="J166" i="7"/>
  <c r="C168" i="7" l="1"/>
  <c r="K167" i="7"/>
  <c r="J167" i="7"/>
  <c r="C169" i="7" l="1"/>
  <c r="K168" i="7"/>
  <c r="J168" i="7"/>
  <c r="C170" i="7" l="1"/>
  <c r="K169" i="7"/>
  <c r="J169" i="7"/>
  <c r="C171" i="7" l="1"/>
  <c r="K170" i="7"/>
  <c r="J170" i="7"/>
  <c r="C172" i="7" l="1"/>
  <c r="K171" i="7"/>
  <c r="J171" i="7"/>
  <c r="C173" i="7" l="1"/>
  <c r="K172" i="7"/>
  <c r="J172" i="7"/>
  <c r="C174" i="7" l="1"/>
  <c r="K173" i="7"/>
  <c r="J173" i="7"/>
  <c r="C175" i="7" l="1"/>
  <c r="K174" i="7"/>
  <c r="J174" i="7"/>
  <c r="C176" i="7" l="1"/>
  <c r="K175" i="7"/>
  <c r="J175" i="7"/>
  <c r="C177" i="7" l="1"/>
  <c r="K176" i="7"/>
  <c r="J176" i="7"/>
  <c r="C178" i="7" l="1"/>
  <c r="K177" i="7"/>
  <c r="J177" i="7"/>
  <c r="C179" i="7" l="1"/>
  <c r="K178" i="7"/>
  <c r="J178" i="7"/>
  <c r="C180" i="7" l="1"/>
  <c r="K179" i="7"/>
  <c r="J179" i="7"/>
  <c r="C181" i="7" l="1"/>
  <c r="K180" i="7"/>
  <c r="J180" i="7"/>
  <c r="C182" i="7" l="1"/>
  <c r="K181" i="7"/>
  <c r="J181" i="7"/>
  <c r="C183" i="7" l="1"/>
  <c r="K182" i="7"/>
  <c r="J182" i="7"/>
  <c r="C184" i="7" l="1"/>
  <c r="K183" i="7"/>
  <c r="J183" i="7"/>
  <c r="C185" i="7" l="1"/>
  <c r="K184" i="7"/>
  <c r="J184" i="7"/>
  <c r="C186" i="7" l="1"/>
  <c r="K185" i="7"/>
  <c r="J185" i="7"/>
  <c r="C187" i="7" l="1"/>
  <c r="K186" i="7"/>
  <c r="J186" i="7"/>
  <c r="C188" i="7" l="1"/>
  <c r="K187" i="7"/>
  <c r="J187" i="7"/>
  <c r="C189" i="7" l="1"/>
  <c r="K188" i="7"/>
  <c r="J188" i="7"/>
  <c r="C190" i="7" l="1"/>
  <c r="K189" i="7"/>
  <c r="J189" i="7"/>
  <c r="C191" i="7" l="1"/>
  <c r="K190" i="7"/>
  <c r="J190" i="7"/>
  <c r="C192" i="7" l="1"/>
  <c r="K191" i="7"/>
  <c r="J191" i="7"/>
  <c r="C193" i="7" l="1"/>
  <c r="K192" i="7"/>
  <c r="J192" i="7"/>
  <c r="C194" i="7" l="1"/>
  <c r="J193" i="7"/>
  <c r="K193" i="7"/>
  <c r="C195" i="7" l="1"/>
  <c r="K194" i="7"/>
  <c r="J194" i="7"/>
  <c r="C196" i="7" l="1"/>
  <c r="K195" i="7"/>
  <c r="J195" i="7"/>
  <c r="C197" i="7" l="1"/>
  <c r="K196" i="7"/>
  <c r="J196" i="7"/>
  <c r="C198" i="7" l="1"/>
  <c r="K197" i="7"/>
  <c r="J197" i="7"/>
  <c r="C199" i="7" l="1"/>
  <c r="K198" i="7"/>
  <c r="J198" i="7"/>
  <c r="C200" i="7" l="1"/>
  <c r="K199" i="7"/>
  <c r="J199" i="7"/>
  <c r="C201" i="7" l="1"/>
  <c r="K200" i="7"/>
  <c r="J200" i="7"/>
  <c r="C202" i="7" l="1"/>
  <c r="K201" i="7"/>
  <c r="J201" i="7"/>
  <c r="C203" i="7" l="1"/>
  <c r="K202" i="7"/>
  <c r="J202" i="7"/>
  <c r="C204" i="7" l="1"/>
  <c r="K203" i="7"/>
  <c r="J203" i="7"/>
  <c r="C205" i="7" l="1"/>
  <c r="K204" i="7"/>
  <c r="J204" i="7"/>
  <c r="C206" i="7" l="1"/>
  <c r="K205" i="7"/>
  <c r="J205" i="7"/>
  <c r="C207" i="7" l="1"/>
  <c r="K206" i="7"/>
  <c r="J206" i="7"/>
  <c r="C208" i="7" l="1"/>
  <c r="K207" i="7"/>
  <c r="J207" i="7"/>
  <c r="C209" i="7" l="1"/>
  <c r="K208" i="7"/>
  <c r="J208" i="7"/>
  <c r="C210" i="7" l="1"/>
  <c r="K209" i="7"/>
  <c r="J209" i="7"/>
  <c r="C211" i="7" l="1"/>
  <c r="K210" i="7"/>
  <c r="J210" i="7"/>
  <c r="C212" i="7" l="1"/>
  <c r="K211" i="7"/>
  <c r="J211" i="7"/>
  <c r="C213" i="7" l="1"/>
  <c r="K212" i="7"/>
  <c r="J212" i="7"/>
  <c r="C214" i="7" l="1"/>
  <c r="K213" i="7"/>
  <c r="J213" i="7"/>
  <c r="C215" i="7" l="1"/>
  <c r="K214" i="7"/>
  <c r="J214" i="7"/>
  <c r="C216" i="7" l="1"/>
  <c r="K215" i="7"/>
  <c r="J215" i="7"/>
  <c r="C217" i="7" l="1"/>
  <c r="K216" i="7"/>
  <c r="J216" i="7"/>
  <c r="C218" i="7" l="1"/>
  <c r="K217" i="7"/>
  <c r="J217" i="7"/>
  <c r="C219" i="7" l="1"/>
  <c r="K218" i="7"/>
  <c r="J218" i="7"/>
  <c r="C220" i="7" l="1"/>
  <c r="K219" i="7"/>
  <c r="J219" i="7"/>
  <c r="C221" i="7" l="1"/>
  <c r="K220" i="7"/>
  <c r="J220" i="7"/>
  <c r="C222" i="7" l="1"/>
  <c r="K221" i="7"/>
  <c r="J221" i="7"/>
  <c r="C223" i="7" l="1"/>
  <c r="K222" i="7"/>
  <c r="J222" i="7"/>
  <c r="C224" i="7" l="1"/>
  <c r="K223" i="7"/>
  <c r="J223" i="7"/>
  <c r="C225" i="7" l="1"/>
  <c r="K224" i="7"/>
  <c r="J224" i="7"/>
  <c r="C226" i="7" l="1"/>
  <c r="J225" i="7"/>
  <c r="K225" i="7"/>
  <c r="C227" i="7" l="1"/>
  <c r="K226" i="7"/>
  <c r="J226" i="7"/>
  <c r="C228" i="7" l="1"/>
  <c r="K227" i="7"/>
  <c r="J227" i="7"/>
  <c r="C229" i="7" l="1"/>
  <c r="K228" i="7"/>
  <c r="J228" i="7"/>
  <c r="C230" i="7" l="1"/>
  <c r="K229" i="7"/>
  <c r="J229" i="7"/>
  <c r="C231" i="7" l="1"/>
  <c r="K230" i="7"/>
  <c r="J230" i="7"/>
  <c r="C232" i="7" l="1"/>
  <c r="K231" i="7"/>
  <c r="J231" i="7"/>
  <c r="C233" i="7" l="1"/>
  <c r="K232" i="7"/>
  <c r="J232" i="7"/>
  <c r="C234" i="7" l="1"/>
  <c r="K233" i="7"/>
  <c r="J233" i="7"/>
  <c r="C235" i="7" l="1"/>
  <c r="K234" i="7"/>
  <c r="J234" i="7"/>
  <c r="C236" i="7" l="1"/>
  <c r="K235" i="7"/>
  <c r="J235" i="7"/>
  <c r="C237" i="7" l="1"/>
  <c r="K236" i="7"/>
  <c r="J236" i="7"/>
  <c r="C238" i="7" l="1"/>
  <c r="K237" i="7"/>
  <c r="J237" i="7"/>
  <c r="C239" i="7" l="1"/>
  <c r="K238" i="7"/>
  <c r="J238" i="7"/>
  <c r="C240" i="7" l="1"/>
  <c r="K239" i="7"/>
  <c r="J239" i="7"/>
  <c r="C241" i="7" l="1"/>
  <c r="K240" i="7"/>
  <c r="J240" i="7"/>
  <c r="C242" i="7" l="1"/>
  <c r="K241" i="7"/>
  <c r="J241" i="7"/>
  <c r="C243" i="7" l="1"/>
  <c r="K242" i="7"/>
  <c r="J242" i="7"/>
  <c r="C244" i="7" l="1"/>
  <c r="K243" i="7"/>
  <c r="J243" i="7"/>
  <c r="C245" i="7" l="1"/>
  <c r="K244" i="7"/>
  <c r="J244" i="7"/>
  <c r="C246" i="7" l="1"/>
  <c r="J245" i="7"/>
  <c r="K245" i="7"/>
  <c r="C247" i="7" l="1"/>
  <c r="K246" i="7"/>
  <c r="J246" i="7"/>
  <c r="C248" i="7" l="1"/>
  <c r="K247" i="7"/>
  <c r="J247" i="7"/>
  <c r="C249" i="7" l="1"/>
  <c r="K248" i="7"/>
  <c r="J248" i="7"/>
  <c r="C250" i="7" l="1"/>
  <c r="K249" i="7"/>
  <c r="J249" i="7"/>
  <c r="C251" i="7" l="1"/>
  <c r="K250" i="7"/>
  <c r="J250" i="7"/>
  <c r="C252" i="7" l="1"/>
  <c r="K251" i="7"/>
  <c r="J251" i="7"/>
  <c r="C253" i="7" l="1"/>
  <c r="K252" i="7"/>
  <c r="J252" i="7"/>
  <c r="C254" i="7" l="1"/>
  <c r="K253" i="7"/>
  <c r="J253" i="7"/>
  <c r="C255" i="7" l="1"/>
  <c r="K254" i="7"/>
  <c r="J254" i="7"/>
  <c r="C256" i="7" l="1"/>
  <c r="K255" i="7"/>
  <c r="J255" i="7"/>
  <c r="C257" i="7" l="1"/>
  <c r="K256" i="7"/>
  <c r="J256" i="7"/>
  <c r="C258" i="7" l="1"/>
  <c r="J257" i="7"/>
  <c r="K257" i="7"/>
  <c r="C259" i="7" l="1"/>
  <c r="K258" i="7"/>
  <c r="J258" i="7"/>
  <c r="C260" i="7" l="1"/>
  <c r="K259" i="7"/>
  <c r="J259" i="7"/>
  <c r="C261" i="7" l="1"/>
  <c r="K260" i="7"/>
  <c r="J260" i="7"/>
  <c r="C262" i="7" l="1"/>
  <c r="J261" i="7"/>
  <c r="K261" i="7"/>
  <c r="C263" i="7" l="1"/>
  <c r="K262" i="7"/>
  <c r="J262" i="7"/>
  <c r="C264" i="7" l="1"/>
  <c r="K263" i="7"/>
  <c r="J263" i="7"/>
  <c r="C265" i="7" l="1"/>
  <c r="K264" i="7"/>
  <c r="J264" i="7"/>
  <c r="C266" i="7" l="1"/>
  <c r="K265" i="7"/>
  <c r="J265" i="7"/>
  <c r="C267" i="7" l="1"/>
  <c r="K266" i="7"/>
  <c r="J266" i="7"/>
  <c r="C268" i="7" l="1"/>
  <c r="K267" i="7"/>
  <c r="J267" i="7"/>
  <c r="C269" i="7" l="1"/>
  <c r="K268" i="7"/>
  <c r="J268" i="7"/>
  <c r="C270" i="7" l="1"/>
  <c r="K269" i="7"/>
  <c r="J269" i="7"/>
  <c r="C271" i="7" l="1"/>
  <c r="K270" i="7"/>
  <c r="J270" i="7"/>
  <c r="C272" i="7" l="1"/>
  <c r="K271" i="7"/>
  <c r="J271" i="7"/>
  <c r="C273" i="7" l="1"/>
  <c r="K272" i="7"/>
  <c r="J272" i="7"/>
  <c r="C274" i="7" l="1"/>
  <c r="K273" i="7"/>
  <c r="J273" i="7"/>
  <c r="C275" i="7" l="1"/>
  <c r="K274" i="7"/>
  <c r="J274" i="7"/>
  <c r="C276" i="7" l="1"/>
  <c r="K275" i="7"/>
  <c r="J275" i="7"/>
  <c r="C277" i="7" l="1"/>
  <c r="K276" i="7"/>
  <c r="J276" i="7"/>
  <c r="C278" i="7" l="1"/>
  <c r="J277" i="7"/>
  <c r="K277" i="7"/>
  <c r="C279" i="7" l="1"/>
  <c r="K278" i="7"/>
  <c r="J278" i="7"/>
  <c r="C280" i="7" l="1"/>
  <c r="K279" i="7"/>
  <c r="J279" i="7"/>
  <c r="C281" i="7" l="1"/>
  <c r="K280" i="7"/>
  <c r="J280" i="7"/>
  <c r="C282" i="7" l="1"/>
  <c r="K281" i="7"/>
  <c r="J281" i="7"/>
  <c r="C283" i="7" l="1"/>
  <c r="K282" i="7"/>
  <c r="J282" i="7"/>
  <c r="C284" i="7" l="1"/>
  <c r="K283" i="7"/>
  <c r="J283" i="7"/>
  <c r="C285" i="7" l="1"/>
  <c r="K284" i="7"/>
  <c r="J284" i="7"/>
  <c r="C286" i="7" l="1"/>
  <c r="K285" i="7"/>
  <c r="J285" i="7"/>
  <c r="C287" i="7" l="1"/>
  <c r="K286" i="7"/>
  <c r="J286" i="7"/>
  <c r="C288" i="7" l="1"/>
  <c r="K287" i="7"/>
  <c r="J287" i="7"/>
  <c r="C289" i="7" l="1"/>
  <c r="K288" i="7"/>
  <c r="J288" i="7"/>
  <c r="C290" i="7" l="1"/>
  <c r="J289" i="7"/>
  <c r="K289" i="7"/>
  <c r="C291" i="7" l="1"/>
  <c r="K290" i="7"/>
  <c r="J290" i="7"/>
  <c r="C292" i="7" l="1"/>
  <c r="K291" i="7"/>
  <c r="J291" i="7"/>
  <c r="C293" i="7" l="1"/>
  <c r="K292" i="7"/>
  <c r="J292" i="7"/>
  <c r="C294" i="7" l="1"/>
  <c r="J293" i="7"/>
  <c r="K293" i="7"/>
  <c r="C295" i="7" l="1"/>
  <c r="K294" i="7"/>
  <c r="J294" i="7"/>
  <c r="C296" i="7" l="1"/>
  <c r="K295" i="7"/>
  <c r="J295" i="7"/>
  <c r="C297" i="7" l="1"/>
  <c r="K296" i="7"/>
  <c r="J296" i="7"/>
  <c r="C298" i="7" l="1"/>
  <c r="K297" i="7"/>
  <c r="J297" i="7"/>
  <c r="C299" i="7" l="1"/>
  <c r="K298" i="7"/>
  <c r="J298" i="7"/>
  <c r="C300" i="7" l="1"/>
  <c r="K299" i="7"/>
  <c r="J299" i="7"/>
  <c r="C301" i="7" l="1"/>
  <c r="K300" i="7"/>
  <c r="J300" i="7"/>
  <c r="C302" i="7" l="1"/>
  <c r="K301" i="7"/>
  <c r="J301" i="7"/>
  <c r="C303" i="7" l="1"/>
  <c r="K302" i="7"/>
  <c r="J302" i="7"/>
  <c r="C304" i="7" l="1"/>
  <c r="K303" i="7"/>
  <c r="J303" i="7"/>
  <c r="C305" i="7" l="1"/>
  <c r="K304" i="7"/>
  <c r="J304" i="7"/>
  <c r="C306" i="7" l="1"/>
  <c r="K305" i="7"/>
  <c r="J305" i="7"/>
  <c r="C307" i="7" l="1"/>
  <c r="K306" i="7"/>
  <c r="J306" i="7"/>
  <c r="C308" i="7" l="1"/>
  <c r="K307" i="7"/>
  <c r="J307" i="7"/>
  <c r="C309" i="7" l="1"/>
  <c r="K308" i="7"/>
  <c r="J308" i="7"/>
  <c r="C310" i="7" l="1"/>
  <c r="J309" i="7"/>
  <c r="K309" i="7"/>
  <c r="C311" i="7" l="1"/>
  <c r="K310" i="7"/>
  <c r="J310" i="7"/>
  <c r="C312" i="7" l="1"/>
  <c r="K311" i="7"/>
  <c r="J311" i="7"/>
  <c r="C313" i="7" l="1"/>
  <c r="K312" i="7"/>
  <c r="J312" i="7"/>
  <c r="C314" i="7" l="1"/>
  <c r="K313" i="7"/>
  <c r="J313" i="7"/>
  <c r="C315" i="7" l="1"/>
  <c r="K314" i="7"/>
  <c r="J314" i="7"/>
  <c r="C316" i="7" l="1"/>
  <c r="K315" i="7"/>
  <c r="J315" i="7"/>
  <c r="C317" i="7" l="1"/>
  <c r="K316" i="7"/>
  <c r="J316" i="7"/>
  <c r="C318" i="7" l="1"/>
  <c r="K317" i="7"/>
  <c r="J317" i="7"/>
  <c r="C319" i="7" l="1"/>
  <c r="K318" i="7"/>
  <c r="J318" i="7"/>
  <c r="C320" i="7" l="1"/>
  <c r="K319" i="7"/>
  <c r="J319" i="7"/>
  <c r="C321" i="7" l="1"/>
  <c r="K320" i="7"/>
  <c r="J320" i="7"/>
  <c r="C322" i="7" l="1"/>
  <c r="J321" i="7"/>
  <c r="K321" i="7"/>
  <c r="C323" i="7" l="1"/>
  <c r="K322" i="7"/>
  <c r="J322" i="7"/>
  <c r="C324" i="7" l="1"/>
  <c r="K323" i="7"/>
  <c r="J323" i="7"/>
  <c r="C325" i="7" l="1"/>
  <c r="K324" i="7"/>
  <c r="J324" i="7"/>
  <c r="C326" i="7" l="1"/>
  <c r="J325" i="7"/>
  <c r="K325" i="7"/>
  <c r="C327" i="7" l="1"/>
  <c r="K326" i="7"/>
  <c r="J326" i="7"/>
  <c r="C328" i="7" l="1"/>
  <c r="K327" i="7"/>
  <c r="J327" i="7"/>
  <c r="C329" i="7" l="1"/>
  <c r="K328" i="7"/>
  <c r="J328" i="7"/>
  <c r="C330" i="7" l="1"/>
  <c r="K329" i="7"/>
  <c r="J329" i="7"/>
  <c r="C331" i="7" l="1"/>
  <c r="K330" i="7"/>
  <c r="J330" i="7"/>
  <c r="C332" i="7" l="1"/>
  <c r="K331" i="7"/>
  <c r="J331" i="7"/>
  <c r="C333" i="7" l="1"/>
  <c r="K332" i="7"/>
  <c r="J332" i="7"/>
  <c r="C334" i="7" l="1"/>
  <c r="K333" i="7"/>
  <c r="J333" i="7"/>
  <c r="C335" i="7" l="1"/>
  <c r="K334" i="7"/>
  <c r="J334" i="7"/>
  <c r="C336" i="7" l="1"/>
  <c r="K335" i="7"/>
  <c r="J335" i="7"/>
  <c r="C337" i="7" l="1"/>
  <c r="K336" i="7"/>
  <c r="J336" i="7"/>
  <c r="C338" i="7" l="1"/>
  <c r="K337" i="7"/>
  <c r="J337" i="7"/>
  <c r="C339" i="7" l="1"/>
  <c r="K338" i="7"/>
  <c r="J338" i="7"/>
  <c r="C340" i="7" l="1"/>
  <c r="K339" i="7"/>
  <c r="J339" i="7"/>
  <c r="C341" i="7" l="1"/>
  <c r="K340" i="7"/>
  <c r="J340" i="7"/>
  <c r="C342" i="7" l="1"/>
  <c r="J341" i="7"/>
  <c r="K341" i="7"/>
  <c r="C343" i="7" l="1"/>
  <c r="K342" i="7"/>
  <c r="J342" i="7"/>
  <c r="C344" i="7" l="1"/>
  <c r="K343" i="7"/>
  <c r="J343" i="7"/>
  <c r="C345" i="7" l="1"/>
  <c r="K344" i="7"/>
  <c r="J344" i="7"/>
  <c r="C346" i="7" l="1"/>
  <c r="K345" i="7"/>
  <c r="J345" i="7"/>
  <c r="C347" i="7" l="1"/>
  <c r="K346" i="7"/>
  <c r="J346" i="7"/>
  <c r="C348" i="7" l="1"/>
  <c r="K347" i="7"/>
  <c r="J347" i="7"/>
  <c r="C349" i="7" l="1"/>
  <c r="K348" i="7"/>
  <c r="J348" i="7"/>
  <c r="C350" i="7" l="1"/>
  <c r="K349" i="7"/>
  <c r="J349" i="7"/>
  <c r="C351" i="7" l="1"/>
  <c r="K350" i="7"/>
  <c r="J350" i="7"/>
  <c r="C352" i="7" l="1"/>
  <c r="K351" i="7"/>
  <c r="J351" i="7"/>
  <c r="C353" i="7" l="1"/>
  <c r="K352" i="7"/>
  <c r="J352" i="7"/>
  <c r="C354" i="7" l="1"/>
  <c r="K353" i="7"/>
  <c r="J353" i="7"/>
  <c r="C355" i="7" l="1"/>
  <c r="K354" i="7"/>
  <c r="J354" i="7"/>
  <c r="C356" i="7" l="1"/>
  <c r="K355" i="7"/>
  <c r="J355" i="7"/>
  <c r="C357" i="7" l="1"/>
  <c r="K356" i="7"/>
  <c r="J356" i="7"/>
  <c r="C358" i="7" l="1"/>
  <c r="K357" i="7"/>
  <c r="J357" i="7"/>
  <c r="C359" i="7" l="1"/>
  <c r="K358" i="7"/>
  <c r="J358" i="7"/>
  <c r="C360" i="7" l="1"/>
  <c r="K359" i="7"/>
  <c r="J359" i="7"/>
  <c r="C361" i="7" l="1"/>
  <c r="K360" i="7"/>
  <c r="J360" i="7"/>
  <c r="C362" i="7" l="1"/>
  <c r="K361" i="7"/>
  <c r="J361" i="7"/>
  <c r="C363" i="7" l="1"/>
  <c r="K362" i="7"/>
  <c r="J362" i="7"/>
  <c r="C364" i="7" l="1"/>
  <c r="K363" i="7"/>
  <c r="J363" i="7"/>
  <c r="C365" i="7" l="1"/>
  <c r="K364" i="7"/>
  <c r="J364" i="7"/>
  <c r="C366" i="7" l="1"/>
  <c r="K365" i="7"/>
  <c r="J365" i="7"/>
  <c r="C367" i="7" l="1"/>
  <c r="K366" i="7"/>
  <c r="J366" i="7"/>
  <c r="C368" i="7" l="1"/>
  <c r="K367" i="7"/>
  <c r="J367" i="7"/>
  <c r="C369" i="7" l="1"/>
  <c r="K368" i="7"/>
  <c r="J368" i="7"/>
  <c r="K369" i="7" l="1"/>
  <c r="J369" i="7"/>
  <c r="C370" i="7"/>
  <c r="K370" i="7" l="1"/>
  <c r="J370" i="7"/>
</calcChain>
</file>

<file path=xl/sharedStrings.xml><?xml version="1.0" encoding="utf-8"?>
<sst xmlns="http://schemas.openxmlformats.org/spreadsheetml/2006/main" count="515" uniqueCount="33">
  <si>
    <t>M</t>
  </si>
  <si>
    <t>S</t>
  </si>
  <si>
    <t>Sa</t>
  </si>
  <si>
    <t>i</t>
  </si>
  <si>
    <t>¦</t>
  </si>
  <si>
    <t>=</t>
  </si>
  <si>
    <t>Notas</t>
  </si>
  <si>
    <t>Año</t>
  </si>
  <si>
    <t>Mini Calendario</t>
  </si>
  <si>
    <t>D</t>
  </si>
  <si>
    <t>L</t>
  </si>
  <si>
    <t>J</t>
  </si>
  <si>
    <t>V</t>
  </si>
  <si>
    <t>X</t>
  </si>
  <si>
    <t>Do</t>
  </si>
  <si>
    <t>Lu</t>
  </si>
  <si>
    <t>Ma</t>
  </si>
  <si>
    <t>Mi</t>
  </si>
  <si>
    <t>Ju</t>
  </si>
  <si>
    <t>Vi</t>
  </si>
  <si>
    <t>http://aplicaexcelcontable.com/blog</t>
  </si>
  <si>
    <t>Diario Calendiario &amp; Notas</t>
  </si>
  <si>
    <t>Especial?</t>
  </si>
  <si>
    <t>Fecha</t>
  </si>
  <si>
    <t>Importante</t>
  </si>
  <si>
    <t>Aniversario</t>
  </si>
  <si>
    <t>Fiestas</t>
  </si>
  <si>
    <t>Vacaciones</t>
  </si>
  <si>
    <t>Si!, Hoy es Dia de Fiesta. Hagamos algo Divertido!</t>
  </si>
  <si>
    <t>Llamar al Dr. Calmor y Discutir acerca del Problema.</t>
  </si>
  <si>
    <t>Horario de Lanzamiento Producto 1</t>
  </si>
  <si>
    <t>Consigase Vacaciones en Marzo!</t>
  </si>
  <si>
    <t>https://aplicaexcelcontable.com/blog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</si>
</sst>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mm"/>
    <numFmt numFmtId="165" formatCode="d"/>
    <numFmt numFmtId="166" formatCode="yyyy"/>
    <numFmt numFmtId="167" formatCode="mmmm\ yyyy"/>
    <numFmt numFmtId="168" formatCode=";;;"/>
    <numFmt numFmtId="169" formatCode="dddd\,\ d\ mmmm"/>
  </numFmts>
  <fonts count="39" x14ac:knownFonts="1">
    <font>
      <sz val="11"/>
      <color theme="1"/>
      <name val="Calibri"/>
      <family val="2"/>
      <scheme val="minor"/>
    </font>
    <font>
      <u/>
      <sz val="10"/>
      <color indexed="12"/>
      <name val="Verdan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10"/>
      <name val="Calibri"/>
      <family val="2"/>
      <scheme val="minor"/>
    </font>
    <font>
      <sz val="10"/>
      <color indexed="22"/>
      <name val="Calibri"/>
      <family val="2"/>
      <scheme val="minor"/>
    </font>
    <font>
      <sz val="8"/>
      <color indexed="63"/>
      <name val="Calibri"/>
      <family val="2"/>
      <scheme val="minor"/>
    </font>
    <font>
      <sz val="8"/>
      <color indexed="22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  <font>
      <sz val="28"/>
      <name val="Calibri"/>
      <family val="2"/>
      <scheme val="minor"/>
    </font>
    <font>
      <sz val="28"/>
      <color theme="1"/>
      <name val="Calibri"/>
      <family val="2"/>
      <scheme val="minor"/>
    </font>
    <font>
      <sz val="36"/>
      <color theme="0" tint="-0.249977111117893"/>
      <name val="Webdings"/>
      <family val="1"/>
      <charset val="2"/>
    </font>
    <font>
      <sz val="10"/>
      <color theme="0" tint="-4.9989318521683403E-2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8"/>
      <color theme="1" tint="0.249977111117893"/>
      <name val="Calibri"/>
      <family val="2"/>
      <scheme val="minor"/>
    </font>
    <font>
      <sz val="8"/>
      <color theme="0" tint="-4.9989318521683403E-2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8"/>
      <name val="Calibri"/>
      <family val="2"/>
      <scheme val="minor"/>
    </font>
    <font>
      <sz val="16"/>
      <color indexed="63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28"/>
      <color indexed="63"/>
      <name val="Calibri"/>
      <family val="2"/>
      <scheme val="minor"/>
    </font>
    <font>
      <sz val="36"/>
      <color rgb="FF00B050"/>
      <name val="Calibri"/>
      <family val="2"/>
      <scheme val="minor"/>
    </font>
    <font>
      <sz val="36"/>
      <color rgb="FFFFC000"/>
      <name val="Calibri"/>
      <family val="2"/>
      <scheme val="minor"/>
    </font>
    <font>
      <sz val="36"/>
      <color rgb="FFC00000"/>
      <name val="Calibri"/>
      <family val="2"/>
      <scheme val="minor"/>
    </font>
    <font>
      <sz val="11"/>
      <color theme="1"/>
      <name val="Webdings"/>
      <family val="1"/>
      <charset val="2"/>
    </font>
    <font>
      <sz val="11"/>
      <color theme="9" tint="-0.249977111117893"/>
      <name val="Webdings"/>
      <family val="1"/>
      <charset val="2"/>
    </font>
    <font>
      <sz val="11"/>
      <color theme="1" tint="0.249977111117893"/>
      <name val="Webdings"/>
      <family val="1"/>
      <charset val="2"/>
    </font>
    <font>
      <sz val="11"/>
      <color theme="3" tint="0.39997558519241921"/>
      <name val="Webdings"/>
      <family val="1"/>
      <charset val="2"/>
    </font>
    <font>
      <sz val="9"/>
      <color theme="1" tint="0.499984740745262"/>
      <name val="Calibri"/>
      <family val="2"/>
      <scheme val="minor"/>
    </font>
    <font>
      <b/>
      <sz val="28"/>
      <color rgb="FFC00000"/>
      <name val="Calibri"/>
      <family val="2"/>
      <scheme val="minor"/>
    </font>
    <font>
      <sz val="36"/>
      <color rgb="FF0070C0"/>
      <name val="Calibri"/>
      <family val="2"/>
      <scheme val="minor"/>
    </font>
    <font>
      <sz val="36"/>
      <color theme="1"/>
      <name val="Webdings"/>
      <family val="1"/>
      <charset val="2"/>
    </font>
    <font>
      <sz val="36"/>
      <color indexed="12"/>
      <name val="Webdings"/>
      <family val="1"/>
      <charset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</fills>
  <borders count="5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/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0" tint="-0.24994659260841701"/>
      </bottom>
      <diagonal/>
    </border>
    <border>
      <left/>
      <right style="thin">
        <color theme="0" tint="-4.9989318521683403E-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1" tint="0.49998474074526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4.9989318521683403E-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1" tint="0.499984740745262"/>
      </left>
      <right/>
      <top style="thin">
        <color theme="0" tint="-0.24994659260841701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0" tint="-0.24994659260841701"/>
      </top>
      <bottom style="thin">
        <color theme="1" tint="0.49998474074526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1" tint="0.14996795556505021"/>
      </bottom>
      <diagonal/>
    </border>
    <border>
      <left/>
      <right/>
      <top style="thin">
        <color theme="1" tint="0.14996795556505021"/>
      </top>
      <bottom style="thin">
        <color theme="1" tint="0.14996795556505021"/>
      </bottom>
      <diagonal/>
    </border>
    <border>
      <left/>
      <right/>
      <top style="thin">
        <color theme="1" tint="0.14996795556505021"/>
      </top>
      <bottom/>
      <diagonal/>
    </border>
    <border>
      <left style="thin">
        <color theme="1" tint="0.14996795556505021"/>
      </left>
      <right/>
      <top style="thin">
        <color theme="1" tint="0.14996795556505021"/>
      </top>
      <bottom/>
      <diagonal/>
    </border>
    <border>
      <left/>
      <right style="thin">
        <color theme="1" tint="0.14996795556505021"/>
      </right>
      <top style="thin">
        <color theme="1" tint="0.14996795556505021"/>
      </top>
      <bottom/>
      <diagonal/>
    </border>
    <border>
      <left style="thin">
        <color theme="1" tint="0.14996795556505021"/>
      </left>
      <right/>
      <top/>
      <bottom/>
      <diagonal/>
    </border>
    <border>
      <left/>
      <right style="thin">
        <color theme="1" tint="0.14996795556505021"/>
      </right>
      <top/>
      <bottom/>
      <diagonal/>
    </border>
    <border>
      <left style="thin">
        <color theme="1" tint="0.14996795556505021"/>
      </left>
      <right/>
      <top/>
      <bottom style="thin">
        <color theme="1" tint="0.14996795556505021"/>
      </bottom>
      <diagonal/>
    </border>
    <border>
      <left/>
      <right style="thin">
        <color theme="1" tint="0.14996795556505021"/>
      </right>
      <top/>
      <bottom style="thin">
        <color theme="1" tint="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hair">
        <color theme="0" tint="-0.14996795556505021"/>
      </top>
      <bottom/>
      <diagonal/>
    </border>
    <border>
      <left/>
      <right/>
      <top style="thin">
        <color theme="1" tint="0.34998626667073579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/>
    <xf numFmtId="0" fontId="0" fillId="0" borderId="0" xfId="0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164" fontId="0" fillId="0" borderId="24" xfId="0" applyNumberFormat="1" applyBorder="1" applyAlignment="1">
      <alignment horizontal="left" vertical="center" indent="1"/>
    </xf>
    <xf numFmtId="165" fontId="5" fillId="3" borderId="25" xfId="0" applyNumberFormat="1" applyFont="1" applyFill="1" applyBorder="1" applyAlignment="1">
      <alignment horizontal="center" vertical="center"/>
    </xf>
    <xf numFmtId="165" fontId="5" fillId="0" borderId="26" xfId="0" applyNumberFormat="1" applyFont="1" applyBorder="1" applyAlignment="1">
      <alignment horizontal="center" vertical="center"/>
    </xf>
    <xf numFmtId="165" fontId="5" fillId="3" borderId="26" xfId="0" applyNumberFormat="1" applyFont="1" applyFill="1" applyBorder="1" applyAlignment="1">
      <alignment horizontal="center" vertical="center"/>
    </xf>
    <xf numFmtId="165" fontId="5" fillId="3" borderId="27" xfId="0" applyNumberFormat="1" applyFont="1" applyFill="1" applyBorder="1" applyAlignment="1">
      <alignment horizontal="center" vertical="center"/>
    </xf>
    <xf numFmtId="164" fontId="0" fillId="0" borderId="28" xfId="0" applyNumberFormat="1" applyBorder="1" applyAlignment="1">
      <alignment horizontal="left" vertical="center" indent="1"/>
    </xf>
    <xf numFmtId="165" fontId="5" fillId="3" borderId="29" xfId="0" applyNumberFormat="1" applyFont="1" applyFill="1" applyBorder="1" applyAlignment="1">
      <alignment horizontal="center" vertical="center"/>
    </xf>
    <xf numFmtId="165" fontId="5" fillId="0" borderId="30" xfId="0" applyNumberFormat="1" applyFont="1" applyBorder="1" applyAlignment="1">
      <alignment horizontal="center" vertical="center"/>
    </xf>
    <xf numFmtId="165" fontId="5" fillId="3" borderId="30" xfId="0" applyNumberFormat="1" applyFont="1" applyFill="1" applyBorder="1" applyAlignment="1">
      <alignment horizontal="center" vertical="center"/>
    </xf>
    <xf numFmtId="165" fontId="5" fillId="3" borderId="31" xfId="0" applyNumberFormat="1" applyFont="1" applyFill="1" applyBorder="1" applyAlignment="1">
      <alignment horizontal="center" vertical="center"/>
    </xf>
    <xf numFmtId="164" fontId="0" fillId="0" borderId="32" xfId="0" applyNumberFormat="1" applyBorder="1" applyAlignment="1">
      <alignment horizontal="left" vertical="center" indent="1"/>
    </xf>
    <xf numFmtId="165" fontId="5" fillId="3" borderId="33" xfId="0" applyNumberFormat="1" applyFont="1" applyFill="1" applyBorder="1" applyAlignment="1">
      <alignment horizontal="center" vertical="center"/>
    </xf>
    <xf numFmtId="165" fontId="5" fillId="0" borderId="34" xfId="0" applyNumberFormat="1" applyFont="1" applyBorder="1" applyAlignment="1">
      <alignment horizontal="center" vertical="center"/>
    </xf>
    <xf numFmtId="165" fontId="5" fillId="3" borderId="34" xfId="0" applyNumberFormat="1" applyFont="1" applyFill="1" applyBorder="1" applyAlignment="1">
      <alignment horizontal="center" vertical="center"/>
    </xf>
    <xf numFmtId="165" fontId="5" fillId="3" borderId="35" xfId="0" applyNumberFormat="1" applyFont="1" applyFill="1" applyBorder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7" fillId="2" borderId="0" xfId="0" applyFont="1" applyFill="1"/>
    <xf numFmtId="0" fontId="6" fillId="2" borderId="2" xfId="0" applyFont="1" applyFill="1" applyBorder="1"/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6" fontId="0" fillId="4" borderId="38" xfId="0" applyNumberFormat="1" applyFill="1" applyBorder="1" applyAlignment="1">
      <alignment horizontal="left" vertical="center" indent="1"/>
    </xf>
    <xf numFmtId="165" fontId="10" fillId="0" borderId="9" xfId="0" applyNumberFormat="1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/>
    </xf>
    <xf numFmtId="165" fontId="10" fillId="0" borderId="10" xfId="0" applyNumberFormat="1" applyFont="1" applyFill="1" applyBorder="1" applyAlignment="1">
      <alignment horizontal="center" vertical="center"/>
    </xf>
    <xf numFmtId="165" fontId="10" fillId="0" borderId="11" xfId="0" applyNumberFormat="1" applyFont="1" applyFill="1" applyBorder="1" applyAlignment="1">
      <alignment horizontal="center" vertical="center"/>
    </xf>
    <xf numFmtId="165" fontId="10" fillId="0" borderId="12" xfId="0" applyNumberFormat="1" applyFont="1" applyFill="1" applyBorder="1" applyAlignment="1">
      <alignment horizontal="center" vertical="center"/>
    </xf>
    <xf numFmtId="165" fontId="10" fillId="0" borderId="13" xfId="0" applyNumberFormat="1" applyFont="1" applyFill="1" applyBorder="1" applyAlignment="1">
      <alignment horizontal="center" vertical="center"/>
    </xf>
    <xf numFmtId="16" fontId="0" fillId="0" borderId="0" xfId="0" applyNumberFormat="1"/>
    <xf numFmtId="165" fontId="0" fillId="0" borderId="0" xfId="0" applyNumberFormat="1"/>
    <xf numFmtId="0" fontId="0" fillId="0" borderId="0" xfId="0" applyAlignment="1">
      <alignment vertical="center"/>
    </xf>
    <xf numFmtId="16" fontId="0" fillId="0" borderId="0" xfId="0" applyNumberFormat="1" applyAlignment="1">
      <alignment vertical="center"/>
    </xf>
    <xf numFmtId="0" fontId="3" fillId="0" borderId="0" xfId="0" applyFont="1"/>
    <xf numFmtId="0" fontId="11" fillId="2" borderId="14" xfId="0" applyFont="1" applyFill="1" applyBorder="1" applyAlignment="1"/>
    <xf numFmtId="0" fontId="6" fillId="2" borderId="14" xfId="0" applyFont="1" applyFill="1" applyBorder="1" applyAlignment="1"/>
    <xf numFmtId="0" fontId="6" fillId="2" borderId="0" xfId="0" applyFont="1" applyFill="1" applyAlignment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14" fillId="0" borderId="0" xfId="0" applyFont="1"/>
    <xf numFmtId="0" fontId="0" fillId="0" borderId="0" xfId="0" applyAlignment="1">
      <alignment horizontal="center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center"/>
    </xf>
    <xf numFmtId="0" fontId="8" fillId="6" borderId="7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0" fillId="7" borderId="0" xfId="0" applyFill="1"/>
    <xf numFmtId="0" fontId="6" fillId="7" borderId="0" xfId="0" applyFont="1" applyFill="1"/>
    <xf numFmtId="0" fontId="6" fillId="7" borderId="0" xfId="0" applyFont="1" applyFill="1" applyAlignment="1">
      <alignment horizontal="left"/>
    </xf>
    <xf numFmtId="0" fontId="7" fillId="7" borderId="0" xfId="0" applyFont="1" applyFill="1"/>
    <xf numFmtId="0" fontId="0" fillId="7" borderId="0" xfId="0" applyFill="1" applyAlignment="1">
      <alignment vertical="center"/>
    </xf>
    <xf numFmtId="0" fontId="7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vertical="center"/>
    </xf>
    <xf numFmtId="0" fontId="9" fillId="7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16" fillId="7" borderId="0" xfId="0" applyFont="1" applyFill="1" applyAlignment="1"/>
    <xf numFmtId="0" fontId="16" fillId="7" borderId="0" xfId="0" applyFont="1" applyFill="1" applyAlignment="1">
      <alignment horizontal="center"/>
    </xf>
    <xf numFmtId="0" fontId="17" fillId="7" borderId="0" xfId="0" applyFont="1" applyFill="1" applyAlignment="1">
      <alignment horizontal="center"/>
    </xf>
    <xf numFmtId="165" fontId="19" fillId="7" borderId="39" xfId="0" applyNumberFormat="1" applyFont="1" applyFill="1" applyBorder="1" applyAlignment="1">
      <alignment horizontal="center" vertical="center"/>
    </xf>
    <xf numFmtId="0" fontId="20" fillId="7" borderId="40" xfId="0" applyFont="1" applyFill="1" applyBorder="1" applyAlignment="1"/>
    <xf numFmtId="0" fontId="16" fillId="7" borderId="40" xfId="0" applyFont="1" applyFill="1" applyBorder="1" applyAlignment="1"/>
    <xf numFmtId="0" fontId="6" fillId="7" borderId="40" xfId="0" applyFont="1" applyFill="1" applyBorder="1" applyAlignment="1">
      <alignment horizontal="center" vertical="center"/>
    </xf>
    <xf numFmtId="0" fontId="6" fillId="7" borderId="41" xfId="0" applyFont="1" applyFill="1" applyBorder="1" applyAlignment="1">
      <alignment horizontal="center" vertical="center"/>
    </xf>
    <xf numFmtId="0" fontId="6" fillId="7" borderId="42" xfId="0" applyFont="1" applyFill="1" applyBorder="1" applyAlignment="1">
      <alignment horizontal="center" vertical="center"/>
    </xf>
    <xf numFmtId="0" fontId="6" fillId="7" borderId="43" xfId="0" applyFont="1" applyFill="1" applyBorder="1"/>
    <xf numFmtId="0" fontId="6" fillId="7" borderId="42" xfId="0" applyFont="1" applyFill="1" applyBorder="1" applyAlignment="1">
      <alignment horizontal="center"/>
    </xf>
    <xf numFmtId="0" fontId="6" fillId="7" borderId="44" xfId="0" applyFont="1" applyFill="1" applyBorder="1" applyAlignment="1">
      <alignment horizontal="center"/>
    </xf>
    <xf numFmtId="0" fontId="6" fillId="7" borderId="45" xfId="0" applyFont="1" applyFill="1" applyBorder="1" applyAlignment="1">
      <alignment vertical="center"/>
    </xf>
    <xf numFmtId="0" fontId="6" fillId="7" borderId="46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68" fontId="0" fillId="0" borderId="0" xfId="0" applyNumberFormat="1"/>
    <xf numFmtId="165" fontId="22" fillId="0" borderId="9" xfId="0" applyNumberFormat="1" applyFont="1" applyFill="1" applyBorder="1" applyAlignment="1">
      <alignment horizontal="left" vertical="top" indent="1"/>
    </xf>
    <xf numFmtId="165" fontId="22" fillId="0" borderId="1" xfId="0" applyNumberFormat="1" applyFont="1" applyFill="1" applyBorder="1" applyAlignment="1">
      <alignment horizontal="left" vertical="top" indent="1"/>
    </xf>
    <xf numFmtId="165" fontId="22" fillId="0" borderId="10" xfId="0" applyNumberFormat="1" applyFont="1" applyFill="1" applyBorder="1" applyAlignment="1">
      <alignment horizontal="left" vertical="top" indent="1"/>
    </xf>
    <xf numFmtId="165" fontId="22" fillId="0" borderId="11" xfId="0" applyNumberFormat="1" applyFont="1" applyFill="1" applyBorder="1" applyAlignment="1">
      <alignment horizontal="left" vertical="top" indent="1"/>
    </xf>
    <xf numFmtId="165" fontId="22" fillId="0" borderId="12" xfId="0" applyNumberFormat="1" applyFont="1" applyFill="1" applyBorder="1" applyAlignment="1">
      <alignment horizontal="left" vertical="top" indent="1"/>
    </xf>
    <xf numFmtId="165" fontId="22" fillId="0" borderId="13" xfId="0" applyNumberFormat="1" applyFont="1" applyFill="1" applyBorder="1" applyAlignment="1">
      <alignment horizontal="left" vertical="top" indent="1"/>
    </xf>
    <xf numFmtId="0" fontId="23" fillId="5" borderId="7" xfId="0" applyFont="1" applyFill="1" applyBorder="1" applyAlignment="1">
      <alignment horizontal="left" vertical="center" indent="1"/>
    </xf>
    <xf numFmtId="0" fontId="23" fillId="5" borderId="0" xfId="0" applyFont="1" applyFill="1" applyBorder="1" applyAlignment="1">
      <alignment horizontal="left" vertical="center" indent="1"/>
    </xf>
    <xf numFmtId="0" fontId="23" fillId="5" borderId="8" xfId="0" applyFont="1" applyFill="1" applyBorder="1" applyAlignment="1">
      <alignment horizontal="left" vertical="center" indent="1"/>
    </xf>
    <xf numFmtId="0" fontId="2" fillId="12" borderId="49" xfId="0" applyFont="1" applyFill="1" applyBorder="1" applyAlignment="1">
      <alignment vertical="center"/>
    </xf>
    <xf numFmtId="169" fontId="0" fillId="0" borderId="49" xfId="0" applyNumberFormat="1" applyBorder="1" applyAlignment="1">
      <alignment horizontal="left" vertical="center"/>
    </xf>
    <xf numFmtId="0" fontId="0" fillId="0" borderId="49" xfId="0" applyBorder="1" applyAlignment="1">
      <alignment vertical="center"/>
    </xf>
    <xf numFmtId="0" fontId="30" fillId="0" borderId="0" xfId="0" applyFont="1" applyAlignment="1">
      <alignment vertical="center"/>
    </xf>
    <xf numFmtId="0" fontId="30" fillId="0" borderId="0" xfId="0" applyFont="1" applyAlignment="1">
      <alignment horizontal="center" vertical="center"/>
    </xf>
    <xf numFmtId="0" fontId="0" fillId="0" borderId="50" xfId="0" applyBorder="1" applyAlignment="1">
      <alignment vertical="center"/>
    </xf>
    <xf numFmtId="0" fontId="31" fillId="0" borderId="50" xfId="0" applyFont="1" applyBorder="1" applyAlignment="1">
      <alignment vertical="center"/>
    </xf>
    <xf numFmtId="0" fontId="32" fillId="0" borderId="50" xfId="0" applyFont="1" applyBorder="1" applyAlignment="1">
      <alignment vertical="center"/>
    </xf>
    <xf numFmtId="0" fontId="33" fillId="0" borderId="50" xfId="0" applyFont="1" applyBorder="1" applyAlignment="1">
      <alignment vertical="center"/>
    </xf>
    <xf numFmtId="169" fontId="0" fillId="0" borderId="51" xfId="0" applyNumberFormat="1" applyBorder="1" applyAlignment="1">
      <alignment horizontal="left" vertical="center"/>
    </xf>
    <xf numFmtId="0" fontId="0" fillId="0" borderId="51" xfId="0" applyBorder="1" applyAlignment="1">
      <alignment vertical="center"/>
    </xf>
    <xf numFmtId="169" fontId="0" fillId="0" borderId="52" xfId="0" applyNumberFormat="1" applyBorder="1" applyAlignment="1">
      <alignment horizontal="left" vertical="center"/>
    </xf>
    <xf numFmtId="0" fontId="0" fillId="0" borderId="52" xfId="0" applyBorder="1" applyAlignment="1">
      <alignment vertical="center"/>
    </xf>
    <xf numFmtId="0" fontId="34" fillId="0" borderId="49" xfId="0" applyFont="1" applyBorder="1" applyAlignment="1">
      <alignment vertical="center" wrapText="1"/>
    </xf>
    <xf numFmtId="0" fontId="34" fillId="0" borderId="51" xfId="0" applyFont="1" applyBorder="1" applyAlignment="1">
      <alignment vertical="center" wrapText="1"/>
    </xf>
    <xf numFmtId="0" fontId="36" fillId="2" borderId="14" xfId="0" applyFont="1" applyFill="1" applyBorder="1" applyAlignment="1"/>
    <xf numFmtId="0" fontId="0" fillId="0" borderId="14" xfId="0" applyBorder="1"/>
    <xf numFmtId="0" fontId="37" fillId="0" borderId="0" xfId="0" applyFont="1"/>
    <xf numFmtId="0" fontId="38" fillId="0" borderId="0" xfId="1" applyFont="1" applyAlignment="1" applyProtection="1">
      <alignment horizontal="center"/>
    </xf>
    <xf numFmtId="0" fontId="38" fillId="0" borderId="0" xfId="1" applyFont="1" applyAlignment="1" applyProtection="1">
      <alignment horizontal="center" vertical="top"/>
    </xf>
    <xf numFmtId="0" fontId="36" fillId="2" borderId="14" xfId="0" applyFont="1" applyFill="1" applyBorder="1" applyAlignment="1">
      <alignment horizontal="center"/>
    </xf>
    <xf numFmtId="0" fontId="1" fillId="2" borderId="16" xfId="1" applyFill="1" applyBorder="1" applyAlignment="1" applyProtection="1">
      <alignment horizontal="center" vertical="center"/>
    </xf>
    <xf numFmtId="0" fontId="1" fillId="2" borderId="15" xfId="1" applyFill="1" applyBorder="1" applyAlignment="1" applyProtection="1">
      <alignment horizontal="center" vertical="center"/>
    </xf>
    <xf numFmtId="0" fontId="1" fillId="2" borderId="17" xfId="1" applyFill="1" applyBorder="1" applyAlignment="1" applyProtection="1">
      <alignment horizontal="center" vertical="center"/>
    </xf>
    <xf numFmtId="164" fontId="25" fillId="8" borderId="18" xfId="0" applyNumberFormat="1" applyFont="1" applyFill="1" applyBorder="1" applyAlignment="1">
      <alignment horizontal="center" vertical="center"/>
    </xf>
    <xf numFmtId="164" fontId="25" fillId="8" borderId="19" xfId="0" applyNumberFormat="1" applyFont="1" applyFill="1" applyBorder="1" applyAlignment="1">
      <alignment horizontal="center" vertical="center"/>
    </xf>
    <xf numFmtId="164" fontId="25" fillId="8" borderId="20" xfId="0" applyNumberFormat="1" applyFont="1" applyFill="1" applyBorder="1" applyAlignment="1">
      <alignment horizontal="center" vertical="center"/>
    </xf>
    <xf numFmtId="167" fontId="26" fillId="8" borderId="18" xfId="0" applyNumberFormat="1" applyFont="1" applyFill="1" applyBorder="1" applyAlignment="1">
      <alignment horizontal="center" vertical="center"/>
    </xf>
    <xf numFmtId="167" fontId="26" fillId="8" borderId="19" xfId="0" applyNumberFormat="1" applyFont="1" applyFill="1" applyBorder="1" applyAlignment="1">
      <alignment horizontal="center" vertical="center"/>
    </xf>
    <xf numFmtId="167" fontId="26" fillId="8" borderId="20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164" fontId="25" fillId="9" borderId="18" xfId="0" applyNumberFormat="1" applyFont="1" applyFill="1" applyBorder="1" applyAlignment="1">
      <alignment horizontal="center" vertical="center"/>
    </xf>
    <xf numFmtId="164" fontId="25" fillId="9" borderId="19" xfId="0" applyNumberFormat="1" applyFont="1" applyFill="1" applyBorder="1" applyAlignment="1">
      <alignment horizontal="center" vertical="center"/>
    </xf>
    <xf numFmtId="164" fontId="25" fillId="9" borderId="20" xfId="0" applyNumberFormat="1" applyFont="1" applyFill="1" applyBorder="1" applyAlignment="1">
      <alignment horizontal="center" vertical="center"/>
    </xf>
    <xf numFmtId="0" fontId="24" fillId="2" borderId="15" xfId="1" applyFont="1" applyFill="1" applyBorder="1" applyAlignment="1" applyProtection="1">
      <alignment horizontal="center" vertical="center"/>
    </xf>
    <xf numFmtId="0" fontId="24" fillId="2" borderId="17" xfId="1" applyFont="1" applyFill="1" applyBorder="1" applyAlignment="1" applyProtection="1">
      <alignment horizontal="center" vertical="center"/>
    </xf>
    <xf numFmtId="0" fontId="28" fillId="2" borderId="14" xfId="0" applyFont="1" applyFill="1" applyBorder="1" applyAlignment="1">
      <alignment horizontal="center"/>
    </xf>
    <xf numFmtId="164" fontId="25" fillId="10" borderId="18" xfId="0" applyNumberFormat="1" applyFont="1" applyFill="1" applyBorder="1" applyAlignment="1">
      <alignment horizontal="center" vertical="center"/>
    </xf>
    <xf numFmtId="164" fontId="25" fillId="10" borderId="19" xfId="0" applyNumberFormat="1" applyFont="1" applyFill="1" applyBorder="1" applyAlignment="1">
      <alignment horizontal="center" vertical="center"/>
    </xf>
    <xf numFmtId="164" fontId="25" fillId="10" borderId="20" xfId="0" applyNumberFormat="1" applyFont="1" applyFill="1" applyBorder="1" applyAlignment="1">
      <alignment horizontal="center" vertical="center"/>
    </xf>
    <xf numFmtId="0" fontId="29" fillId="7" borderId="40" xfId="0" applyFont="1" applyFill="1" applyBorder="1" applyAlignment="1">
      <alignment horizontal="center"/>
    </xf>
    <xf numFmtId="164" fontId="2" fillId="11" borderId="39" xfId="0" applyNumberFormat="1" applyFont="1" applyFill="1" applyBorder="1" applyAlignment="1">
      <alignment horizontal="center" vertical="center"/>
    </xf>
    <xf numFmtId="0" fontId="1" fillId="7" borderId="47" xfId="1" applyFill="1" applyBorder="1" applyAlignment="1" applyProtection="1">
      <alignment horizontal="center" vertical="center"/>
    </xf>
    <xf numFmtId="0" fontId="18" fillId="7" borderId="40" xfId="1" applyFont="1" applyFill="1" applyBorder="1" applyAlignment="1" applyProtection="1">
      <alignment horizontal="center" vertical="center"/>
    </xf>
    <xf numFmtId="0" fontId="18" fillId="7" borderId="48" xfId="1" applyFont="1" applyFill="1" applyBorder="1" applyAlignment="1" applyProtection="1">
      <alignment horizontal="center" vertical="center"/>
    </xf>
  </cellXfs>
  <cellStyles count="2">
    <cellStyle name="Hipervínculo" xfId="1" builtinId="8"/>
    <cellStyle name="Normal" xfId="0" builtinId="0"/>
  </cellStyles>
  <dxfs count="75"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0.24994659260841701"/>
      </font>
      <fill>
        <patternFill>
          <bgColor theme="0" tint="-4.9989318521683403E-2"/>
        </patternFill>
      </fill>
    </dxf>
    <dxf>
      <border>
        <top style="hair">
          <color theme="0" tint="-0.14996795556505021"/>
        </top>
        <bottom style="thin">
          <color theme="1" tint="0.34998626667073579"/>
        </bottom>
      </border>
    </dxf>
    <dxf>
      <font>
        <color theme="1" tint="0.24994659260841701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0.499984740745262"/>
      </font>
      <fill>
        <patternFill>
          <bgColor theme="0" tint="-4.9989318521683403E-2"/>
        </patternFill>
      </fill>
    </dxf>
    <dxf>
      <border>
        <bottom style="thin">
          <color theme="1" tint="0.34998626667073579"/>
        </bottom>
        <vertical/>
        <horizontal/>
      </border>
    </dxf>
    <dxf>
      <font>
        <b val="0"/>
        <i/>
      </font>
      <fill>
        <patternFill>
          <bgColor theme="4" tint="0.79998168889431442"/>
        </patternFill>
      </fill>
    </dxf>
    <dxf>
      <font>
        <b val="0"/>
        <i/>
      </font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 val="0"/>
        <i/>
        <color auto="1"/>
      </font>
      <fill>
        <patternFill>
          <bgColor theme="4" tint="0.79998168889431442"/>
        </patternFill>
      </fill>
    </dxf>
    <dxf>
      <font>
        <b val="0"/>
        <i/>
        <color auto="1"/>
      </font>
      <fill>
        <patternFill>
          <bgColor theme="4" tint="0.7999816888943144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Mensual!C5"/><Relationship Id="rId1" Type="http://schemas.openxmlformats.org/officeDocument/2006/relationships/hyperlink" Target="http://chandoo.org/wp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114300</xdr:colOff>
      <xdr:row>4</xdr:row>
      <xdr:rowOff>0</xdr:rowOff>
    </xdr:from>
    <xdr:to>
      <xdr:col>27</xdr:col>
      <xdr:colOff>76200</xdr:colOff>
      <xdr:row>11</xdr:row>
      <xdr:rowOff>76200</xdr:rowOff>
    </xdr:to>
    <xdr:grpSp>
      <xdr:nvGrpSpPr>
        <xdr:cNvPr id="4118" name="Group 3" hidden="1">
          <a:extLst>
            <a:ext uri="{FF2B5EF4-FFF2-40B4-BE49-F238E27FC236}">
              <a16:creationId xmlns:a16="http://schemas.microsoft.com/office/drawing/2014/main" id="{00000000-0008-0000-0000-000016100000}"/>
            </a:ext>
          </a:extLst>
        </xdr:cNvPr>
        <xdr:cNvGrpSpPr>
          <a:grpSpLocks/>
        </xdr:cNvGrpSpPr>
      </xdr:nvGrpSpPr>
      <xdr:grpSpPr bwMode="auto">
        <a:xfrm>
          <a:off x="5629275" y="876300"/>
          <a:ext cx="2628900" cy="1409700"/>
          <a:chOff x="5629275" y="1095373"/>
          <a:chExt cx="2628900" cy="1409701"/>
        </a:xfrm>
      </xdr:grpSpPr>
      <xdr:sp macro="" textlink="">
        <xdr:nvSpPr>
          <xdr:cNvPr id="2" name="Round Diagonal Corner Rectangl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5629275" y="1095373"/>
            <a:ext cx="2628900" cy="1409701"/>
          </a:xfrm>
          <a:prstGeom prst="round2DiagRect">
            <a:avLst>
              <a:gd name="adj1" fmla="val 4559"/>
              <a:gd name="adj2" fmla="val 0"/>
            </a:avLst>
          </a:prstGeom>
          <a:solidFill>
            <a:srgbClr val="92D050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  <a:effectLst>
            <a:innerShdw blurRad="114300">
              <a:prstClr val="black"/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en-US" sz="1100">
                <a:solidFill>
                  <a:schemeClr val="tx1"/>
                </a:solidFill>
              </a:rPr>
              <a:t>Change cell J3 to</a:t>
            </a:r>
            <a:r>
              <a:rPr lang="en-US" sz="1100" baseline="0">
                <a:solidFill>
                  <a:schemeClr val="tx1"/>
                </a:solidFill>
              </a:rPr>
              <a:t> see calendar for any year</a:t>
            </a:r>
          </a:p>
          <a:p>
            <a:pPr algn="ctr"/>
            <a:endParaRPr lang="en-US" sz="1100" baseline="0">
              <a:solidFill>
                <a:schemeClr val="tx1"/>
              </a:solidFill>
            </a:endParaRPr>
          </a:p>
          <a:p>
            <a:pPr algn="ctr"/>
            <a:r>
              <a:rPr lang="en-US" sz="1100" b="1" baseline="0">
                <a:solidFill>
                  <a:schemeClr val="tx1"/>
                </a:solidFill>
              </a:rPr>
              <a:t>Click here for awesome stuff</a:t>
            </a:r>
          </a:p>
          <a:p>
            <a:pPr algn="ctr"/>
            <a:endParaRPr lang="en-US" sz="1100" baseline="0">
              <a:solidFill>
                <a:schemeClr val="tx1"/>
              </a:solidFill>
            </a:endParaRPr>
          </a:p>
          <a:p>
            <a:pPr algn="ctr"/>
            <a:r>
              <a:rPr lang="en-US" sz="1100" baseline="0">
                <a:solidFill>
                  <a:schemeClr val="tx1"/>
                </a:solidFill>
              </a:rPr>
              <a:t>Destroy this box after reading!</a:t>
            </a:r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3" name="TextBox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6010275" y="1666873"/>
            <a:ext cx="1762125" cy="2286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 u="sng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Click here for awesome stuff</a:t>
            </a:r>
            <a:endParaRPr lang="en-US" u="sng">
              <a:effectLst/>
            </a:endParaRPr>
          </a:p>
        </xdr:txBody>
      </xdr:sp>
    </xdr:grpSp>
    <xdr:clientData fPrintsWithSheet="0"/>
  </xdr:twoCellAnchor>
  <xdr:twoCellAnchor>
    <xdr:from>
      <xdr:col>25</xdr:col>
      <xdr:colOff>180974</xdr:colOff>
      <xdr:row>34</xdr:row>
      <xdr:rowOff>0</xdr:rowOff>
    </xdr:from>
    <xdr:to>
      <xdr:col>26</xdr:col>
      <xdr:colOff>2486024</xdr:colOff>
      <xdr:row>37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695949" y="6591300"/>
          <a:ext cx="2486025" cy="571500"/>
        </a:xfrm>
        <a:prstGeom prst="rect">
          <a:avLst/>
        </a:prstGeom>
        <a:solidFill>
          <a:schemeClr val="bg1">
            <a:lumMod val="95000"/>
          </a:schemeClr>
        </a:solidFill>
        <a:ln w="3175">
          <a:solidFill>
            <a:schemeClr val="tx1">
              <a:lumMod val="50000"/>
              <a:lumOff val="50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900">
              <a:solidFill>
                <a:schemeClr val="accent6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Importante </a:t>
          </a:r>
        </a:p>
        <a:p>
          <a:pPr algn="l"/>
          <a:r>
            <a:rPr lang="en-US" sz="900">
              <a:solidFill>
                <a:schemeClr val="accent2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Anniversario</a:t>
          </a:r>
        </a:p>
        <a:p>
          <a:pPr algn="l"/>
          <a:r>
            <a:rPr lang="en-US" sz="900">
              <a:solidFill>
                <a:schemeClr val="accent1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Vacaciones</a:t>
          </a:r>
          <a:r>
            <a:rPr lang="en-US" sz="900" baseline="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 y Festivos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oneCellAnchor>
    <xdr:from>
      <xdr:col>26</xdr:col>
      <xdr:colOff>1944979</xdr:colOff>
      <xdr:row>34</xdr:row>
      <xdr:rowOff>1</xdr:rowOff>
    </xdr:from>
    <xdr:ext cx="541046" cy="571500"/>
    <xdr:sp macro="" textlink="valEventStats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640929" y="6591301"/>
          <a:ext cx="541046" cy="571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r"/>
          <a:fld id="{F348D111-719A-4415-B6D1-94275953B2A0}" type="TxLink">
            <a:rPr lang="en-US" sz="900" i="1">
              <a:solidFill>
                <a:schemeClr val="tx1">
                  <a:lumMod val="50000"/>
                  <a:lumOff val="50000"/>
                </a:schemeClr>
              </a:solidFill>
            </a:rPr>
            <a:pPr algn="r"/>
            <a:t>5 Dias
4 Dias
15 Dias</a:t>
          </a:fld>
          <a:endParaRPr lang="en-US" sz="900" i="1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twoCellAnchor>
    <xdr:from>
      <xdr:col>17</xdr:col>
      <xdr:colOff>133350</xdr:colOff>
      <xdr:row>2</xdr:row>
      <xdr:rowOff>190500</xdr:rowOff>
    </xdr:from>
    <xdr:to>
      <xdr:col>24</xdr:col>
      <xdr:colOff>209550</xdr:colOff>
      <xdr:row>2</xdr:row>
      <xdr:rowOff>438150</xdr:rowOff>
    </xdr:to>
    <xdr:sp macro="" textlink="">
      <xdr:nvSpPr>
        <xdr:cNvPr id="6" name="Rounded 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800475" y="285750"/>
          <a:ext cx="1543050" cy="247650"/>
        </a:xfrm>
        <a:prstGeom prst="roundRect">
          <a:avLst>
            <a:gd name="adj" fmla="val 50000"/>
          </a:avLst>
        </a:prstGeom>
        <a:solidFill>
          <a:schemeClr val="accent1">
            <a:lumMod val="20000"/>
            <a:lumOff val="80000"/>
          </a:schemeClr>
        </a:solidFill>
        <a:ln w="3175">
          <a:solidFill>
            <a:schemeClr val="bg1">
              <a:lumMod val="75000"/>
            </a:schemeClr>
          </a:solidFill>
        </a:ln>
        <a:effectLst>
          <a:innerShdw blurRad="63500" dist="50800" dir="5400000">
            <a:schemeClr val="tx1">
              <a:lumMod val="50000"/>
              <a:lumOff val="50000"/>
              <a:alpha val="50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>
              <a:solidFill>
                <a:schemeClr val="accent1">
                  <a:lumMod val="75000"/>
                </a:schemeClr>
              </a:solidFill>
            </a:rPr>
            <a:t>Configurar Eventos</a:t>
          </a:r>
          <a:r>
            <a:rPr lang="en-US" sz="900" baseline="0">
              <a:solidFill>
                <a:schemeClr val="accent1">
                  <a:lumMod val="75000"/>
                </a:schemeClr>
              </a:solidFill>
            </a:rPr>
            <a:t> Diarios</a:t>
          </a:r>
          <a:endParaRPr lang="en-US" sz="900">
            <a:solidFill>
              <a:schemeClr val="accent1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licaexcelcontable.com/blog" TargetMode="External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J41"/>
  <sheetViews>
    <sheetView showGridLines="0" tabSelected="1" zoomScaleNormal="100" workbookViewId="0">
      <selection activeCell="J4" sqref="J4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2:36" ht="3.75" customHeight="1" x14ac:dyDescent="0.25"/>
    <row r="2" spans="2:36" ht="3.75" customHeight="1" x14ac:dyDescent="0.25"/>
    <row r="3" spans="2:36" ht="46.5" x14ac:dyDescent="0.7">
      <c r="B3" s="53" t="s">
        <v>7</v>
      </c>
      <c r="C3" s="54"/>
      <c r="D3" s="115"/>
      <c r="E3" s="114"/>
      <c r="F3" s="114"/>
      <c r="G3" s="114"/>
      <c r="H3" s="114"/>
      <c r="I3" s="114"/>
      <c r="J3" s="119">
        <v>2022</v>
      </c>
      <c r="K3" s="119"/>
      <c r="L3" s="119"/>
      <c r="M3" s="119"/>
      <c r="N3" s="119"/>
      <c r="O3" s="119"/>
      <c r="P3" s="119"/>
      <c r="Q3" s="114"/>
      <c r="R3" s="114"/>
      <c r="S3" s="114"/>
      <c r="T3" s="114"/>
      <c r="U3" s="114"/>
      <c r="V3" s="114"/>
      <c r="W3" s="114"/>
      <c r="X3" s="114"/>
      <c r="Y3" s="55"/>
      <c r="Z3" s="55"/>
      <c r="AA3" s="56" t="s">
        <v>6</v>
      </c>
      <c r="AB3" s="22"/>
    </row>
    <row r="4" spans="2:36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36" s="50" customFormat="1" x14ac:dyDescent="0.25">
      <c r="B5" s="123">
        <f>Mini!B6</f>
        <v>44562</v>
      </c>
      <c r="C5" s="124"/>
      <c r="D5" s="124"/>
      <c r="E5" s="124"/>
      <c r="F5" s="124"/>
      <c r="G5" s="124"/>
      <c r="H5" s="125"/>
      <c r="I5" s="28"/>
      <c r="J5" s="123">
        <f>Mini!B7</f>
        <v>44593</v>
      </c>
      <c r="K5" s="124"/>
      <c r="L5" s="124"/>
      <c r="M5" s="124"/>
      <c r="N5" s="124"/>
      <c r="O5" s="124"/>
      <c r="P5" s="125"/>
      <c r="Q5" s="28"/>
      <c r="R5" s="123">
        <f>Mini!B8</f>
        <v>44621</v>
      </c>
      <c r="S5" s="124"/>
      <c r="T5" s="124"/>
      <c r="U5" s="124"/>
      <c r="V5" s="124"/>
      <c r="W5" s="124"/>
      <c r="X5" s="125"/>
      <c r="Y5" s="29"/>
      <c r="Z5" s="30"/>
      <c r="AA5" s="31"/>
      <c r="AB5" s="32"/>
    </row>
    <row r="6" spans="2:36" x14ac:dyDescent="0.25">
      <c r="B6" s="33" t="s">
        <v>14</v>
      </c>
      <c r="C6" s="34" t="s">
        <v>15</v>
      </c>
      <c r="D6" s="34" t="s">
        <v>16</v>
      </c>
      <c r="E6" s="34" t="s">
        <v>17</v>
      </c>
      <c r="F6" s="34" t="s">
        <v>18</v>
      </c>
      <c r="G6" s="34" t="s">
        <v>19</v>
      </c>
      <c r="H6" s="35" t="s">
        <v>2</v>
      </c>
      <c r="I6" s="36"/>
      <c r="J6" s="33" t="s">
        <v>14</v>
      </c>
      <c r="K6" s="34" t="s">
        <v>15</v>
      </c>
      <c r="L6" s="34" t="s">
        <v>16</v>
      </c>
      <c r="M6" s="34" t="s">
        <v>17</v>
      </c>
      <c r="N6" s="34" t="s">
        <v>18</v>
      </c>
      <c r="O6" s="34" t="s">
        <v>19</v>
      </c>
      <c r="P6" s="35" t="s">
        <v>2</v>
      </c>
      <c r="Q6" s="36"/>
      <c r="R6" s="33" t="s">
        <v>14</v>
      </c>
      <c r="S6" s="34" t="s">
        <v>15</v>
      </c>
      <c r="T6" s="34" t="s">
        <v>16</v>
      </c>
      <c r="U6" s="34" t="s">
        <v>17</v>
      </c>
      <c r="V6" s="34" t="s">
        <v>18</v>
      </c>
      <c r="W6" s="34" t="s">
        <v>19</v>
      </c>
      <c r="X6" s="35" t="s">
        <v>2</v>
      </c>
      <c r="Y6" s="29"/>
      <c r="Z6" s="30"/>
      <c r="AA6" s="37"/>
      <c r="AB6" s="32"/>
    </row>
    <row r="7" spans="2:36" x14ac:dyDescent="0.25">
      <c r="B7" s="42">
        <f ca="1">INDEX(m1_,1,(ROWS($B$7:B7)-1)*7+COLUMNS($B$7:B7))</f>
        <v>44556</v>
      </c>
      <c r="C7" s="43">
        <f ca="1">INDEX(m1_,1,(ROWS($B$7:C7)-1)*7+COLUMNS($B$7:C7))</f>
        <v>44557</v>
      </c>
      <c r="D7" s="43">
        <f ca="1">INDEX(m1_,1,(ROWS($B$7:D7)-1)*7+COLUMNS($B$7:D7))</f>
        <v>44558</v>
      </c>
      <c r="E7" s="43">
        <f ca="1">INDEX(m1_,1,(ROWS($B$7:E7)-1)*7+COLUMNS($B$7:E7))</f>
        <v>44559</v>
      </c>
      <c r="F7" s="43">
        <f ca="1">INDEX(m1_,1,(ROWS($B$7:F7)-1)*7+COLUMNS($B$7:F7))</f>
        <v>44560</v>
      </c>
      <c r="G7" s="43">
        <f ca="1">INDEX(m1_,1,(ROWS($B$7:G7)-1)*7+COLUMNS($B$7:G7))</f>
        <v>44561</v>
      </c>
      <c r="H7" s="44">
        <f ca="1">INDEX(m1_,1,(ROWS($B$7:H7)-1)*7+COLUMNS($B$7:H7))</f>
        <v>44562</v>
      </c>
      <c r="I7" s="36"/>
      <c r="J7" s="42">
        <f ca="1">INDEX(m2_,1,(ROWS($J$7:J7)-1)*7+COLUMNS($J$7:J7))</f>
        <v>44591</v>
      </c>
      <c r="K7" s="43">
        <f ca="1">INDEX(m2_,1,(ROWS($J$7:K7)-1)*7+COLUMNS($J$7:K7))</f>
        <v>44592</v>
      </c>
      <c r="L7" s="43">
        <f ca="1">INDEX(m2_,1,(ROWS($J$7:L7)-1)*7+COLUMNS($J$7:L7))</f>
        <v>44593</v>
      </c>
      <c r="M7" s="43">
        <f ca="1">INDEX(m2_,1,(ROWS($J$7:M7)-1)*7+COLUMNS($J$7:M7))</f>
        <v>44594</v>
      </c>
      <c r="N7" s="43">
        <f ca="1">INDEX(m2_,1,(ROWS($J$7:N7)-1)*7+COLUMNS($J$7:N7))</f>
        <v>44595</v>
      </c>
      <c r="O7" s="43">
        <f ca="1">INDEX(m2_,1,(ROWS($J$7:O7)-1)*7+COLUMNS($J$7:O7))</f>
        <v>44596</v>
      </c>
      <c r="P7" s="44">
        <f ca="1">INDEX(m2_,1,(ROWS($J$7:P7)-1)*7+COLUMNS($J$7:P7))</f>
        <v>44597</v>
      </c>
      <c r="Q7" s="36"/>
      <c r="R7" s="42">
        <f ca="1">INDEX(m3_,1,(ROWS($R$7:R7)-1)*7+COLUMNS($R$7:R7))</f>
        <v>44619</v>
      </c>
      <c r="S7" s="43">
        <f ca="1">INDEX(m3_,1,(ROWS($R$7:S7)-1)*7+COLUMNS($R$7:S7))</f>
        <v>44620</v>
      </c>
      <c r="T7" s="43">
        <f ca="1">INDEX(m3_,1,(ROWS($R$7:T7)-1)*7+COLUMNS($R$7:T7))</f>
        <v>44621</v>
      </c>
      <c r="U7" s="43">
        <f ca="1">INDEX(m3_,1,(ROWS($R$7:U7)-1)*7+COLUMNS($R$7:U7))</f>
        <v>44622</v>
      </c>
      <c r="V7" s="43">
        <f ca="1">INDEX(m3_,1,(ROWS($R$7:V7)-1)*7+COLUMNS($R$7:V7))</f>
        <v>44623</v>
      </c>
      <c r="W7" s="43">
        <f ca="1">INDEX(m3_,1,(ROWS($R$7:W7)-1)*7+COLUMNS($R$7:W7))</f>
        <v>44624</v>
      </c>
      <c r="X7" s="44">
        <f ca="1">INDEX(m3_,1,(ROWS($R$7:X7)-1)*7+COLUMNS($R$7:X7))</f>
        <v>44625</v>
      </c>
      <c r="Y7" s="29"/>
      <c r="Z7" s="30"/>
      <c r="AA7" s="37"/>
      <c r="AB7" s="32"/>
      <c r="AJ7" s="48"/>
    </row>
    <row r="8" spans="2:36" x14ac:dyDescent="0.25">
      <c r="B8" s="42">
        <f ca="1">INDEX(m1_,1,(ROWS($B$7:B8)-1)*7+COLUMNS($B$7:B8))</f>
        <v>44563</v>
      </c>
      <c r="C8" s="43">
        <f ca="1">INDEX(m1_,1,(ROWS($B$7:C8)-1)*7+COLUMNS($B$7:C8))</f>
        <v>44564</v>
      </c>
      <c r="D8" s="43">
        <f ca="1">INDEX(m1_,1,(ROWS($B$7:D8)-1)*7+COLUMNS($B$7:D8))</f>
        <v>44565</v>
      </c>
      <c r="E8" s="43">
        <f ca="1">INDEX(m1_,1,(ROWS($B$7:E8)-1)*7+COLUMNS($B$7:E8))</f>
        <v>44566</v>
      </c>
      <c r="F8" s="43">
        <f ca="1">INDEX(m1_,1,(ROWS($B$7:F8)-1)*7+COLUMNS($B$7:F8))</f>
        <v>44567</v>
      </c>
      <c r="G8" s="43">
        <f ca="1">INDEX(m1_,1,(ROWS($B$7:G8)-1)*7+COLUMNS($B$7:G8))</f>
        <v>44568</v>
      </c>
      <c r="H8" s="44">
        <f ca="1">INDEX(m1_,1,(ROWS($B$7:H8)-1)*7+COLUMNS($B$7:H8))</f>
        <v>44569</v>
      </c>
      <c r="I8" s="36"/>
      <c r="J8" s="42">
        <f ca="1">INDEX(m2_,1,(ROWS($J$7:J8)-1)*7+COLUMNS($J$7:J8))</f>
        <v>44598</v>
      </c>
      <c r="K8" s="43">
        <f ca="1">INDEX(m2_,1,(ROWS($J$7:K8)-1)*7+COLUMNS($J$7:K8))</f>
        <v>44599</v>
      </c>
      <c r="L8" s="43">
        <f ca="1">INDEX(m2_,1,(ROWS($J$7:L8)-1)*7+COLUMNS($J$7:L8))</f>
        <v>44600</v>
      </c>
      <c r="M8" s="43">
        <f ca="1">INDEX(m2_,1,(ROWS($J$7:M8)-1)*7+COLUMNS($J$7:M8))</f>
        <v>44601</v>
      </c>
      <c r="N8" s="43">
        <f ca="1">INDEX(m2_,1,(ROWS($J$7:N8)-1)*7+COLUMNS($J$7:N8))</f>
        <v>44602</v>
      </c>
      <c r="O8" s="43">
        <f ca="1">INDEX(m2_,1,(ROWS($J$7:O8)-1)*7+COLUMNS($J$7:O8))</f>
        <v>44603</v>
      </c>
      <c r="P8" s="44">
        <f ca="1">INDEX(m2_,1,(ROWS($J$7:P8)-1)*7+COLUMNS($J$7:P8))</f>
        <v>44604</v>
      </c>
      <c r="Q8" s="36"/>
      <c r="R8" s="42">
        <f ca="1">INDEX(m3_,1,(ROWS($R$7:R8)-1)*7+COLUMNS($R$7:R8))</f>
        <v>44626</v>
      </c>
      <c r="S8" s="43">
        <f ca="1">INDEX(m3_,1,(ROWS($R$7:S8)-1)*7+COLUMNS($R$7:S8))</f>
        <v>44627</v>
      </c>
      <c r="T8" s="43">
        <f ca="1">INDEX(m3_,1,(ROWS($R$7:T8)-1)*7+COLUMNS($R$7:T8))</f>
        <v>44628</v>
      </c>
      <c r="U8" s="43">
        <f ca="1">INDEX(m3_,1,(ROWS($R$7:U8)-1)*7+COLUMNS($R$7:U8))</f>
        <v>44629</v>
      </c>
      <c r="V8" s="43">
        <f ca="1">INDEX(m3_,1,(ROWS($R$7:V8)-1)*7+COLUMNS($R$7:V8))</f>
        <v>44630</v>
      </c>
      <c r="W8" s="43">
        <f ca="1">INDEX(m3_,1,(ROWS($R$7:W8)-1)*7+COLUMNS($R$7:W8))</f>
        <v>44631</v>
      </c>
      <c r="X8" s="44">
        <f ca="1">INDEX(m3_,1,(ROWS($R$7:X8)-1)*7+COLUMNS($R$7:X8))</f>
        <v>44632</v>
      </c>
      <c r="Y8" s="29"/>
      <c r="Z8" s="30"/>
      <c r="AA8" s="37"/>
      <c r="AB8" s="32"/>
      <c r="AJ8" s="48"/>
    </row>
    <row r="9" spans="2:36" x14ac:dyDescent="0.25">
      <c r="B9" s="42">
        <f ca="1">INDEX(m1_,1,(ROWS($B$7:B9)-1)*7+COLUMNS($B$7:B9))</f>
        <v>44570</v>
      </c>
      <c r="C9" s="43">
        <f ca="1">INDEX(m1_,1,(ROWS($B$7:C9)-1)*7+COLUMNS($B$7:C9))</f>
        <v>44571</v>
      </c>
      <c r="D9" s="43">
        <f ca="1">INDEX(m1_,1,(ROWS($B$7:D9)-1)*7+COLUMNS($B$7:D9))</f>
        <v>44572</v>
      </c>
      <c r="E9" s="43">
        <f ca="1">INDEX(m1_,1,(ROWS($B$7:E9)-1)*7+COLUMNS($B$7:E9))</f>
        <v>44573</v>
      </c>
      <c r="F9" s="43">
        <f ca="1">INDEX(m1_,1,(ROWS($B$7:F9)-1)*7+COLUMNS($B$7:F9))</f>
        <v>44574</v>
      </c>
      <c r="G9" s="43">
        <f ca="1">INDEX(m1_,1,(ROWS($B$7:G9)-1)*7+COLUMNS($B$7:G9))</f>
        <v>44575</v>
      </c>
      <c r="H9" s="44">
        <f ca="1">INDEX(m1_,1,(ROWS($B$7:H9)-1)*7+COLUMNS($B$7:H9))</f>
        <v>44576</v>
      </c>
      <c r="I9" s="36"/>
      <c r="J9" s="42">
        <f ca="1">INDEX(m2_,1,(ROWS($J$7:J9)-1)*7+COLUMNS($J$7:J9))</f>
        <v>44605</v>
      </c>
      <c r="K9" s="43">
        <f ca="1">INDEX(m2_,1,(ROWS($J$7:K9)-1)*7+COLUMNS($J$7:K9))</f>
        <v>44606</v>
      </c>
      <c r="L9" s="43">
        <f ca="1">INDEX(m2_,1,(ROWS($J$7:L9)-1)*7+COLUMNS($J$7:L9))</f>
        <v>44607</v>
      </c>
      <c r="M9" s="43">
        <f ca="1">INDEX(m2_,1,(ROWS($J$7:M9)-1)*7+COLUMNS($J$7:M9))</f>
        <v>44608</v>
      </c>
      <c r="N9" s="43">
        <f ca="1">INDEX(m2_,1,(ROWS($J$7:N9)-1)*7+COLUMNS($J$7:N9))</f>
        <v>44609</v>
      </c>
      <c r="O9" s="43">
        <f ca="1">INDEX(m2_,1,(ROWS($J$7:O9)-1)*7+COLUMNS($J$7:O9))</f>
        <v>44610</v>
      </c>
      <c r="P9" s="44">
        <f ca="1">INDEX(m2_,1,(ROWS($J$7:P9)-1)*7+COLUMNS($J$7:P9))</f>
        <v>44611</v>
      </c>
      <c r="Q9" s="36"/>
      <c r="R9" s="42">
        <f ca="1">INDEX(m3_,1,(ROWS($R$7:R9)-1)*7+COLUMNS($R$7:R9))</f>
        <v>44633</v>
      </c>
      <c r="S9" s="43">
        <f ca="1">INDEX(m3_,1,(ROWS($R$7:S9)-1)*7+COLUMNS($R$7:S9))</f>
        <v>44634</v>
      </c>
      <c r="T9" s="43">
        <f ca="1">INDEX(m3_,1,(ROWS($R$7:T9)-1)*7+COLUMNS($R$7:T9))</f>
        <v>44635</v>
      </c>
      <c r="U9" s="43">
        <f ca="1">INDEX(m3_,1,(ROWS($R$7:U9)-1)*7+COLUMNS($R$7:U9))</f>
        <v>44636</v>
      </c>
      <c r="V9" s="43">
        <f ca="1">INDEX(m3_,1,(ROWS($R$7:V9)-1)*7+COLUMNS($R$7:V9))</f>
        <v>44637</v>
      </c>
      <c r="W9" s="43">
        <f ca="1">INDEX(m3_,1,(ROWS($R$7:W9)-1)*7+COLUMNS($R$7:W9))</f>
        <v>44638</v>
      </c>
      <c r="X9" s="44">
        <f ca="1">INDEX(m3_,1,(ROWS($R$7:X9)-1)*7+COLUMNS($R$7:X9))</f>
        <v>44639</v>
      </c>
      <c r="Y9" s="29"/>
      <c r="Z9" s="30"/>
      <c r="AA9" s="37"/>
      <c r="AB9" s="32"/>
      <c r="AJ9" s="48"/>
    </row>
    <row r="10" spans="2:36" x14ac:dyDescent="0.25">
      <c r="B10" s="42">
        <f ca="1">INDEX(m1_,1,(ROWS($B$7:B10)-1)*7+COLUMNS($B$7:B10))</f>
        <v>44577</v>
      </c>
      <c r="C10" s="43">
        <f ca="1">INDEX(m1_,1,(ROWS($B$7:C10)-1)*7+COLUMNS($B$7:C10))</f>
        <v>44578</v>
      </c>
      <c r="D10" s="43">
        <f ca="1">INDEX(m1_,1,(ROWS($B$7:D10)-1)*7+COLUMNS($B$7:D10))</f>
        <v>44579</v>
      </c>
      <c r="E10" s="43">
        <f ca="1">INDEX(m1_,1,(ROWS($B$7:E10)-1)*7+COLUMNS($B$7:E10))</f>
        <v>44580</v>
      </c>
      <c r="F10" s="43">
        <f ca="1">INDEX(m1_,1,(ROWS($B$7:F10)-1)*7+COLUMNS($B$7:F10))</f>
        <v>44581</v>
      </c>
      <c r="G10" s="43">
        <f ca="1">INDEX(m1_,1,(ROWS($B$7:G10)-1)*7+COLUMNS($B$7:G10))</f>
        <v>44582</v>
      </c>
      <c r="H10" s="44">
        <f ca="1">INDEX(m1_,1,(ROWS($B$7:H10)-1)*7+COLUMNS($B$7:H10))</f>
        <v>44583</v>
      </c>
      <c r="I10" s="36"/>
      <c r="J10" s="42">
        <f ca="1">INDEX(m2_,1,(ROWS($J$7:J10)-1)*7+COLUMNS($J$7:J10))</f>
        <v>44612</v>
      </c>
      <c r="K10" s="43">
        <f ca="1">INDEX(m2_,1,(ROWS($J$7:K10)-1)*7+COLUMNS($J$7:K10))</f>
        <v>44613</v>
      </c>
      <c r="L10" s="43">
        <f ca="1">INDEX(m2_,1,(ROWS($J$7:L10)-1)*7+COLUMNS($J$7:L10))</f>
        <v>44614</v>
      </c>
      <c r="M10" s="43">
        <f ca="1">INDEX(m2_,1,(ROWS($J$7:M10)-1)*7+COLUMNS($J$7:M10))</f>
        <v>44615</v>
      </c>
      <c r="N10" s="43">
        <f ca="1">INDEX(m2_,1,(ROWS($J$7:N10)-1)*7+COLUMNS($J$7:N10))</f>
        <v>44616</v>
      </c>
      <c r="O10" s="43">
        <f ca="1">INDEX(m2_,1,(ROWS($J$7:O10)-1)*7+COLUMNS($J$7:O10))</f>
        <v>44617</v>
      </c>
      <c r="P10" s="44">
        <f ca="1">INDEX(m2_,1,(ROWS($J$7:P10)-1)*7+COLUMNS($J$7:P10))</f>
        <v>44618</v>
      </c>
      <c r="Q10" s="36"/>
      <c r="R10" s="42">
        <f ca="1">INDEX(m3_,1,(ROWS($R$7:R10)-1)*7+COLUMNS($R$7:R10))</f>
        <v>44640</v>
      </c>
      <c r="S10" s="43">
        <f ca="1">INDEX(m3_,1,(ROWS($R$7:S10)-1)*7+COLUMNS($R$7:S10))</f>
        <v>44641</v>
      </c>
      <c r="T10" s="43">
        <f ca="1">INDEX(m3_,1,(ROWS($R$7:T10)-1)*7+COLUMNS($R$7:T10))</f>
        <v>44642</v>
      </c>
      <c r="U10" s="43">
        <f ca="1">INDEX(m3_,1,(ROWS($R$7:U10)-1)*7+COLUMNS($R$7:U10))</f>
        <v>44643</v>
      </c>
      <c r="V10" s="43">
        <f ca="1">INDEX(m3_,1,(ROWS($R$7:V10)-1)*7+COLUMNS($R$7:V10))</f>
        <v>44644</v>
      </c>
      <c r="W10" s="43">
        <f ca="1">INDEX(m3_,1,(ROWS($R$7:W10)-1)*7+COLUMNS($R$7:W10))</f>
        <v>44645</v>
      </c>
      <c r="X10" s="44">
        <f ca="1">INDEX(m3_,1,(ROWS($R$7:X10)-1)*7+COLUMNS($R$7:X10))</f>
        <v>44646</v>
      </c>
      <c r="Y10" s="29"/>
      <c r="Z10" s="30"/>
      <c r="AA10" s="37"/>
      <c r="AB10" s="32"/>
      <c r="AJ10" s="48"/>
    </row>
    <row r="11" spans="2:36" x14ac:dyDescent="0.25">
      <c r="B11" s="42">
        <f ca="1">INDEX(m1_,1,(ROWS($B$7:B11)-1)*7+COLUMNS($B$7:B11))</f>
        <v>44584</v>
      </c>
      <c r="C11" s="43">
        <f ca="1">INDEX(m1_,1,(ROWS($B$7:C11)-1)*7+COLUMNS($B$7:C11))</f>
        <v>44585</v>
      </c>
      <c r="D11" s="43">
        <f ca="1">INDEX(m1_,1,(ROWS($B$7:D11)-1)*7+COLUMNS($B$7:D11))</f>
        <v>44586</v>
      </c>
      <c r="E11" s="43">
        <f ca="1">INDEX(m1_,1,(ROWS($B$7:E11)-1)*7+COLUMNS($B$7:E11))</f>
        <v>44587</v>
      </c>
      <c r="F11" s="43">
        <f ca="1">INDEX(m1_,1,(ROWS($B$7:F11)-1)*7+COLUMNS($B$7:F11))</f>
        <v>44588</v>
      </c>
      <c r="G11" s="43">
        <f ca="1">INDEX(m1_,1,(ROWS($B$7:G11)-1)*7+COLUMNS($B$7:G11))</f>
        <v>44589</v>
      </c>
      <c r="H11" s="44">
        <f ca="1">INDEX(m1_,1,(ROWS($B$7:H11)-1)*7+COLUMNS($B$7:H11))</f>
        <v>44590</v>
      </c>
      <c r="I11" s="36"/>
      <c r="J11" s="42">
        <f ca="1">INDEX(m2_,1,(ROWS($J$7:J11)-1)*7+COLUMNS($J$7:J11))</f>
        <v>44619</v>
      </c>
      <c r="K11" s="43">
        <f ca="1">INDEX(m2_,1,(ROWS($J$7:K11)-1)*7+COLUMNS($J$7:K11))</f>
        <v>44620</v>
      </c>
      <c r="L11" s="43">
        <f ca="1">INDEX(m2_,1,(ROWS($J$7:L11)-1)*7+COLUMNS($J$7:L11))</f>
        <v>44621</v>
      </c>
      <c r="M11" s="43">
        <f ca="1">INDEX(m2_,1,(ROWS($J$7:M11)-1)*7+COLUMNS($J$7:M11))</f>
        <v>44622</v>
      </c>
      <c r="N11" s="43">
        <f ca="1">INDEX(m2_,1,(ROWS($J$7:N11)-1)*7+COLUMNS($J$7:N11))</f>
        <v>44623</v>
      </c>
      <c r="O11" s="43">
        <f ca="1">INDEX(m2_,1,(ROWS($J$7:O11)-1)*7+COLUMNS($J$7:O11))</f>
        <v>44624</v>
      </c>
      <c r="P11" s="44">
        <f ca="1">INDEX(m2_,1,(ROWS($J$7:P11)-1)*7+COLUMNS($J$7:P11))</f>
        <v>44625</v>
      </c>
      <c r="Q11" s="36"/>
      <c r="R11" s="42">
        <f ca="1">INDEX(m3_,1,(ROWS($R$7:R11)-1)*7+COLUMNS($R$7:R11))</f>
        <v>44647</v>
      </c>
      <c r="S11" s="43">
        <f ca="1">INDEX(m3_,1,(ROWS($R$7:S11)-1)*7+COLUMNS($R$7:S11))</f>
        <v>44648</v>
      </c>
      <c r="T11" s="43">
        <f ca="1">INDEX(m3_,1,(ROWS($R$7:T11)-1)*7+COLUMNS($R$7:T11))</f>
        <v>44649</v>
      </c>
      <c r="U11" s="43">
        <f ca="1">INDEX(m3_,1,(ROWS($R$7:U11)-1)*7+COLUMNS($R$7:U11))</f>
        <v>44650</v>
      </c>
      <c r="V11" s="43">
        <f ca="1">INDEX(m3_,1,(ROWS($R$7:V11)-1)*7+COLUMNS($R$7:V11))</f>
        <v>44651</v>
      </c>
      <c r="W11" s="43">
        <f ca="1">INDEX(m3_,1,(ROWS($R$7:W11)-1)*7+COLUMNS($R$7:W11))</f>
        <v>44652</v>
      </c>
      <c r="X11" s="44">
        <f ca="1">INDEX(m3_,1,(ROWS($R$7:X11)-1)*7+COLUMNS($R$7:X11))</f>
        <v>44653</v>
      </c>
      <c r="Y11" s="29"/>
      <c r="Z11" s="30"/>
      <c r="AA11" s="37"/>
      <c r="AB11" s="32"/>
      <c r="AJ11" s="48"/>
    </row>
    <row r="12" spans="2:36" x14ac:dyDescent="0.25">
      <c r="B12" s="45">
        <f ca="1">INDEX(m1_,1,(ROWS($B$7:B12)-1)*7+COLUMNS($B$7:B12))</f>
        <v>44591</v>
      </c>
      <c r="C12" s="46">
        <f ca="1">INDEX(m1_,1,(ROWS($B$7:C12)-1)*7+COLUMNS($B$7:C12))</f>
        <v>44592</v>
      </c>
      <c r="D12" s="46">
        <f ca="1">INDEX(m1_,1,(ROWS($B$7:D12)-1)*7+COLUMNS($B$7:D12))</f>
        <v>44593</v>
      </c>
      <c r="E12" s="46">
        <f ca="1">INDEX(m1_,1,(ROWS($B$7:E12)-1)*7+COLUMNS($B$7:E12))</f>
        <v>44594</v>
      </c>
      <c r="F12" s="46">
        <f ca="1">INDEX(m1_,1,(ROWS($B$7:F12)-1)*7+COLUMNS($B$7:F12))</f>
        <v>44595</v>
      </c>
      <c r="G12" s="46">
        <f ca="1">INDEX(m1_,1,(ROWS($B$7:G12)-1)*7+COLUMNS($B$7:G12))</f>
        <v>44596</v>
      </c>
      <c r="H12" s="47">
        <f ca="1">INDEX(m1_,1,(ROWS($B$7:H12)-1)*7+COLUMNS($B$7:H12))</f>
        <v>44597</v>
      </c>
      <c r="I12" s="36"/>
      <c r="J12" s="45">
        <f ca="1">INDEX(m2_,1,(ROWS($J$7:J12)-1)*7+COLUMNS($J$7:J12))</f>
        <v>44626</v>
      </c>
      <c r="K12" s="46">
        <f ca="1">INDEX(m2_,1,(ROWS($J$7:K12)-1)*7+COLUMNS($J$7:K12))</f>
        <v>44627</v>
      </c>
      <c r="L12" s="46">
        <f ca="1">INDEX(m2_,1,(ROWS($J$7:L12)-1)*7+COLUMNS($J$7:L12))</f>
        <v>44628</v>
      </c>
      <c r="M12" s="46">
        <f ca="1">INDEX(m2_,1,(ROWS($J$7:M12)-1)*7+COLUMNS($J$7:M12))</f>
        <v>44629</v>
      </c>
      <c r="N12" s="46">
        <f ca="1">INDEX(m2_,1,(ROWS($J$7:N12)-1)*7+COLUMNS($J$7:N12))</f>
        <v>44630</v>
      </c>
      <c r="O12" s="46">
        <f ca="1">INDEX(m2_,1,(ROWS($J$7:O12)-1)*7+COLUMNS($J$7:O12))</f>
        <v>44631</v>
      </c>
      <c r="P12" s="47">
        <f ca="1">INDEX(m2_,1,(ROWS($J$7:P12)-1)*7+COLUMNS($J$7:P12))</f>
        <v>44632</v>
      </c>
      <c r="Q12" s="36"/>
      <c r="R12" s="45">
        <f ca="1">INDEX(m3_,1,(ROWS($R$7:R12)-1)*7+COLUMNS($R$7:R12))</f>
        <v>44654</v>
      </c>
      <c r="S12" s="46">
        <f ca="1">INDEX(m3_,1,(ROWS($R$7:S12)-1)*7+COLUMNS($R$7:S12))</f>
        <v>44655</v>
      </c>
      <c r="T12" s="46">
        <f ca="1">INDEX(m3_,1,(ROWS($R$7:T12)-1)*7+COLUMNS($R$7:T12))</f>
        <v>44656</v>
      </c>
      <c r="U12" s="46">
        <f ca="1">INDEX(m3_,1,(ROWS($R$7:U12)-1)*7+COLUMNS($R$7:U12))</f>
        <v>44657</v>
      </c>
      <c r="V12" s="46">
        <f ca="1">INDEX(m3_,1,(ROWS($R$7:V12)-1)*7+COLUMNS($R$7:V12))</f>
        <v>44658</v>
      </c>
      <c r="W12" s="46">
        <f ca="1">INDEX(m3_,1,(ROWS($R$7:W12)-1)*7+COLUMNS($R$7:W12))</f>
        <v>44659</v>
      </c>
      <c r="X12" s="47">
        <f ca="1">INDEX(m3_,1,(ROWS($R$7:X12)-1)*7+COLUMNS($R$7:X12))</f>
        <v>44660</v>
      </c>
      <c r="Y12" s="29"/>
      <c r="Z12" s="30"/>
      <c r="AA12" s="37"/>
      <c r="AB12" s="32"/>
      <c r="AJ12" s="48"/>
    </row>
    <row r="13" spans="2:36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36" s="50" customFormat="1" x14ac:dyDescent="0.25">
      <c r="B14" s="123">
        <f>Mini!B9</f>
        <v>44652</v>
      </c>
      <c r="C14" s="124"/>
      <c r="D14" s="124"/>
      <c r="E14" s="124"/>
      <c r="F14" s="124"/>
      <c r="G14" s="124"/>
      <c r="H14" s="125"/>
      <c r="I14" s="28"/>
      <c r="J14" s="123">
        <f>Mini!B10</f>
        <v>44682</v>
      </c>
      <c r="K14" s="124"/>
      <c r="L14" s="124"/>
      <c r="M14" s="124"/>
      <c r="N14" s="124"/>
      <c r="O14" s="124"/>
      <c r="P14" s="125"/>
      <c r="Q14" s="28"/>
      <c r="R14" s="123">
        <f>Mini!B11</f>
        <v>44713</v>
      </c>
      <c r="S14" s="124"/>
      <c r="T14" s="124"/>
      <c r="U14" s="124"/>
      <c r="V14" s="124"/>
      <c r="W14" s="124"/>
      <c r="X14" s="125"/>
      <c r="Y14" s="29"/>
      <c r="Z14" s="30"/>
      <c r="AA14" s="37"/>
      <c r="AB14" s="32"/>
      <c r="AJ14" s="51"/>
    </row>
    <row r="15" spans="2:36" x14ac:dyDescent="0.25">
      <c r="B15" s="33" t="s">
        <v>14</v>
      </c>
      <c r="C15" s="34" t="s">
        <v>15</v>
      </c>
      <c r="D15" s="34" t="s">
        <v>16</v>
      </c>
      <c r="E15" s="34" t="s">
        <v>17</v>
      </c>
      <c r="F15" s="34" t="s">
        <v>18</v>
      </c>
      <c r="G15" s="34" t="s">
        <v>19</v>
      </c>
      <c r="H15" s="35" t="s">
        <v>2</v>
      </c>
      <c r="I15" s="36"/>
      <c r="J15" s="33" t="s">
        <v>14</v>
      </c>
      <c r="K15" s="34" t="s">
        <v>15</v>
      </c>
      <c r="L15" s="34" t="s">
        <v>16</v>
      </c>
      <c r="M15" s="34" t="s">
        <v>17</v>
      </c>
      <c r="N15" s="34" t="s">
        <v>18</v>
      </c>
      <c r="O15" s="34" t="s">
        <v>19</v>
      </c>
      <c r="P15" s="35" t="s">
        <v>2</v>
      </c>
      <c r="Q15" s="36"/>
      <c r="R15" s="33" t="s">
        <v>14</v>
      </c>
      <c r="S15" s="34" t="s">
        <v>15</v>
      </c>
      <c r="T15" s="34" t="s">
        <v>16</v>
      </c>
      <c r="U15" s="34" t="s">
        <v>17</v>
      </c>
      <c r="V15" s="34" t="s">
        <v>18</v>
      </c>
      <c r="W15" s="34" t="s">
        <v>19</v>
      </c>
      <c r="X15" s="35" t="s">
        <v>2</v>
      </c>
      <c r="Y15" s="29"/>
      <c r="Z15" s="30"/>
      <c r="AA15" s="88"/>
      <c r="AB15" s="32"/>
    </row>
    <row r="16" spans="2:36" x14ac:dyDescent="0.25">
      <c r="B16" s="42">
        <f ca="1">INDEX(m4_,1,(ROWS($B$16:B16)-1)*7+COLUMNS($B$16:B16))</f>
        <v>44647</v>
      </c>
      <c r="C16" s="43">
        <f ca="1">INDEX(m4_,1,(ROWS($B$16:C16)-1)*7+COLUMNS($B$16:C16))</f>
        <v>44648</v>
      </c>
      <c r="D16" s="43">
        <f ca="1">INDEX(m4_,1,(ROWS($B$16:D16)-1)*7+COLUMNS($B$16:D16))</f>
        <v>44649</v>
      </c>
      <c r="E16" s="43">
        <f ca="1">INDEX(m4_,1,(ROWS($B$16:E16)-1)*7+COLUMNS($B$16:E16))</f>
        <v>44650</v>
      </c>
      <c r="F16" s="43">
        <f ca="1">INDEX(m4_,1,(ROWS($B$16:F16)-1)*7+COLUMNS($B$16:F16))</f>
        <v>44651</v>
      </c>
      <c r="G16" s="43">
        <f ca="1">INDEX(m4_,1,(ROWS($B$16:G16)-1)*7+COLUMNS($B$16:G16))</f>
        <v>44652</v>
      </c>
      <c r="H16" s="44">
        <f ca="1">INDEX(m4_,1,(ROWS($B$16:H16)-1)*7+COLUMNS($B$16:H16))</f>
        <v>44653</v>
      </c>
      <c r="I16" s="36"/>
      <c r="J16" s="42">
        <f ca="1">INDEX(m5_,1,(ROWS($J$16:J16)-1)*7+COLUMNS($J$16:J16))</f>
        <v>44675</v>
      </c>
      <c r="K16" s="43">
        <f ca="1">INDEX(m5_,1,(ROWS($J$16:K16)-1)*7+COLUMNS($J$16:K16))</f>
        <v>44676</v>
      </c>
      <c r="L16" s="43">
        <f ca="1">INDEX(m5_,1,(ROWS($J$16:L16)-1)*7+COLUMNS($J$16:L16))</f>
        <v>44677</v>
      </c>
      <c r="M16" s="43">
        <f ca="1">INDEX(m5_,1,(ROWS($J$16:M16)-1)*7+COLUMNS($J$16:M16))</f>
        <v>44678</v>
      </c>
      <c r="N16" s="43">
        <f ca="1">INDEX(m5_,1,(ROWS($J$16:N16)-1)*7+COLUMNS($J$16:N16))</f>
        <v>44679</v>
      </c>
      <c r="O16" s="43">
        <f ca="1">INDEX(m5_,1,(ROWS($J$16:O16)-1)*7+COLUMNS($J$16:O16))</f>
        <v>44680</v>
      </c>
      <c r="P16" s="44">
        <f ca="1">INDEX(m5_,1,(ROWS($J$16:P16)-1)*7+COLUMNS($J$16:P16))</f>
        <v>44681</v>
      </c>
      <c r="Q16" s="36"/>
      <c r="R16" s="42">
        <f ca="1">INDEX(m6_,1,(ROWS($R$16:R16)-1)*7+COLUMNS($R$16:R16))</f>
        <v>44710</v>
      </c>
      <c r="S16" s="43">
        <f ca="1">INDEX(m6_,1,(ROWS($R$16:S16)-1)*7+COLUMNS($R$16:S16))</f>
        <v>44711</v>
      </c>
      <c r="T16" s="43">
        <f ca="1">INDEX(m6_,1,(ROWS($R$16:T16)-1)*7+COLUMNS($R$16:T16))</f>
        <v>44712</v>
      </c>
      <c r="U16" s="43">
        <f ca="1">INDEX(m6_,1,(ROWS($R$16:U16)-1)*7+COLUMNS($R$16:U16))</f>
        <v>44713</v>
      </c>
      <c r="V16" s="43">
        <f ca="1">INDEX(m6_,1,(ROWS($R$16:V16)-1)*7+COLUMNS($R$16:V16))</f>
        <v>44714</v>
      </c>
      <c r="W16" s="43">
        <f ca="1">INDEX(m6_,1,(ROWS($R$16:W16)-1)*7+COLUMNS($R$16:W16))</f>
        <v>44715</v>
      </c>
      <c r="X16" s="44">
        <f ca="1">INDEX(m6_,1,(ROWS($R$16:X16)-1)*7+COLUMNS($R$16:X16))</f>
        <v>44716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44654</v>
      </c>
      <c r="C17" s="43">
        <f ca="1">INDEX(m4_,1,(ROWS($B$16:C17)-1)*7+COLUMNS($B$16:C17))</f>
        <v>44655</v>
      </c>
      <c r="D17" s="43">
        <f ca="1">INDEX(m4_,1,(ROWS($B$16:D17)-1)*7+COLUMNS($B$16:D17))</f>
        <v>44656</v>
      </c>
      <c r="E17" s="43">
        <f ca="1">INDEX(m4_,1,(ROWS($B$16:E17)-1)*7+COLUMNS($B$16:E17))</f>
        <v>44657</v>
      </c>
      <c r="F17" s="43">
        <f ca="1">INDEX(m4_,1,(ROWS($B$16:F17)-1)*7+COLUMNS($B$16:F17))</f>
        <v>44658</v>
      </c>
      <c r="G17" s="43">
        <f ca="1">INDEX(m4_,1,(ROWS($B$16:G17)-1)*7+COLUMNS($B$16:G17))</f>
        <v>44659</v>
      </c>
      <c r="H17" s="44">
        <f ca="1">INDEX(m4_,1,(ROWS($B$16:H17)-1)*7+COLUMNS($B$16:H17))</f>
        <v>44660</v>
      </c>
      <c r="I17" s="36"/>
      <c r="J17" s="42">
        <f ca="1">INDEX(m5_,1,(ROWS($J$16:J17)-1)*7+COLUMNS($J$16:J17))</f>
        <v>44682</v>
      </c>
      <c r="K17" s="43">
        <f ca="1">INDEX(m5_,1,(ROWS($J$16:K17)-1)*7+COLUMNS($J$16:K17))</f>
        <v>44683</v>
      </c>
      <c r="L17" s="43">
        <f ca="1">INDEX(m5_,1,(ROWS($J$16:L17)-1)*7+COLUMNS($J$16:L17))</f>
        <v>44684</v>
      </c>
      <c r="M17" s="43">
        <f ca="1">INDEX(m5_,1,(ROWS($J$16:M17)-1)*7+COLUMNS($J$16:M17))</f>
        <v>44685</v>
      </c>
      <c r="N17" s="43">
        <f ca="1">INDEX(m5_,1,(ROWS($J$16:N17)-1)*7+COLUMNS($J$16:N17))</f>
        <v>44686</v>
      </c>
      <c r="O17" s="43">
        <f ca="1">INDEX(m5_,1,(ROWS($J$16:O17)-1)*7+COLUMNS($J$16:O17))</f>
        <v>44687</v>
      </c>
      <c r="P17" s="44">
        <f ca="1">INDEX(m5_,1,(ROWS($J$16:P17)-1)*7+COLUMNS($J$16:P17))</f>
        <v>44688</v>
      </c>
      <c r="Q17" s="36"/>
      <c r="R17" s="42">
        <f ca="1">INDEX(m6_,1,(ROWS($R$16:R17)-1)*7+COLUMNS($R$16:R17))</f>
        <v>44717</v>
      </c>
      <c r="S17" s="43">
        <f ca="1">INDEX(m6_,1,(ROWS($R$16:S17)-1)*7+COLUMNS($R$16:S17))</f>
        <v>44718</v>
      </c>
      <c r="T17" s="43">
        <f ca="1">INDEX(m6_,1,(ROWS($R$16:T17)-1)*7+COLUMNS($R$16:T17))</f>
        <v>44719</v>
      </c>
      <c r="U17" s="43">
        <f ca="1">INDEX(m6_,1,(ROWS($R$16:U17)-1)*7+COLUMNS($R$16:U17))</f>
        <v>44720</v>
      </c>
      <c r="V17" s="43">
        <f ca="1">INDEX(m6_,1,(ROWS($R$16:V17)-1)*7+COLUMNS($R$16:V17))</f>
        <v>44721</v>
      </c>
      <c r="W17" s="43">
        <f ca="1">INDEX(m6_,1,(ROWS($R$16:W17)-1)*7+COLUMNS($R$16:W17))</f>
        <v>44722</v>
      </c>
      <c r="X17" s="44">
        <f ca="1">INDEX(m6_,1,(ROWS($R$16:X17)-1)*7+COLUMNS($R$16:X17))</f>
        <v>44723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44661</v>
      </c>
      <c r="C18" s="43">
        <f ca="1">INDEX(m4_,1,(ROWS($B$16:C18)-1)*7+COLUMNS($B$16:C18))</f>
        <v>44662</v>
      </c>
      <c r="D18" s="43">
        <f ca="1">INDEX(m4_,1,(ROWS($B$16:D18)-1)*7+COLUMNS($B$16:D18))</f>
        <v>44663</v>
      </c>
      <c r="E18" s="43">
        <f ca="1">INDEX(m4_,1,(ROWS($B$16:E18)-1)*7+COLUMNS($B$16:E18))</f>
        <v>44664</v>
      </c>
      <c r="F18" s="43">
        <f ca="1">INDEX(m4_,1,(ROWS($B$16:F18)-1)*7+COLUMNS($B$16:F18))</f>
        <v>44665</v>
      </c>
      <c r="G18" s="43">
        <f ca="1">INDEX(m4_,1,(ROWS($B$16:G18)-1)*7+COLUMNS($B$16:G18))</f>
        <v>44666</v>
      </c>
      <c r="H18" s="44">
        <f ca="1">INDEX(m4_,1,(ROWS($B$16:H18)-1)*7+COLUMNS($B$16:H18))</f>
        <v>44667</v>
      </c>
      <c r="I18" s="36"/>
      <c r="J18" s="42">
        <f ca="1">INDEX(m5_,1,(ROWS($J$16:J18)-1)*7+COLUMNS($J$16:J18))</f>
        <v>44689</v>
      </c>
      <c r="K18" s="43">
        <f ca="1">INDEX(m5_,1,(ROWS($J$16:K18)-1)*7+COLUMNS($J$16:K18))</f>
        <v>44690</v>
      </c>
      <c r="L18" s="43">
        <f ca="1">INDEX(m5_,1,(ROWS($J$16:L18)-1)*7+COLUMNS($J$16:L18))</f>
        <v>44691</v>
      </c>
      <c r="M18" s="43">
        <f ca="1">INDEX(m5_,1,(ROWS($J$16:M18)-1)*7+COLUMNS($J$16:M18))</f>
        <v>44692</v>
      </c>
      <c r="N18" s="43">
        <f ca="1">INDEX(m5_,1,(ROWS($J$16:N18)-1)*7+COLUMNS($J$16:N18))</f>
        <v>44693</v>
      </c>
      <c r="O18" s="43">
        <f ca="1">INDEX(m5_,1,(ROWS($J$16:O18)-1)*7+COLUMNS($J$16:O18))</f>
        <v>44694</v>
      </c>
      <c r="P18" s="44">
        <f ca="1">INDEX(m5_,1,(ROWS($J$16:P18)-1)*7+COLUMNS($J$16:P18))</f>
        <v>44695</v>
      </c>
      <c r="Q18" s="36"/>
      <c r="R18" s="42">
        <f ca="1">INDEX(m6_,1,(ROWS($R$16:R18)-1)*7+COLUMNS($R$16:R18))</f>
        <v>44724</v>
      </c>
      <c r="S18" s="43">
        <f ca="1">INDEX(m6_,1,(ROWS($R$16:S18)-1)*7+COLUMNS($R$16:S18))</f>
        <v>44725</v>
      </c>
      <c r="T18" s="43">
        <f ca="1">INDEX(m6_,1,(ROWS($R$16:T18)-1)*7+COLUMNS($R$16:T18))</f>
        <v>44726</v>
      </c>
      <c r="U18" s="43">
        <f ca="1">INDEX(m6_,1,(ROWS($R$16:U18)-1)*7+COLUMNS($R$16:U18))</f>
        <v>44727</v>
      </c>
      <c r="V18" s="43">
        <f ca="1">INDEX(m6_,1,(ROWS($R$16:V18)-1)*7+COLUMNS($R$16:V18))</f>
        <v>44728</v>
      </c>
      <c r="W18" s="43">
        <f ca="1">INDEX(m6_,1,(ROWS($R$16:W18)-1)*7+COLUMNS($R$16:W18))</f>
        <v>44729</v>
      </c>
      <c r="X18" s="44">
        <f ca="1">INDEX(m6_,1,(ROWS($R$16:X18)-1)*7+COLUMNS($R$16:X18))</f>
        <v>44730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44668</v>
      </c>
      <c r="C19" s="43">
        <f ca="1">INDEX(m4_,1,(ROWS($B$16:C19)-1)*7+COLUMNS($B$16:C19))</f>
        <v>44669</v>
      </c>
      <c r="D19" s="43">
        <f ca="1">INDEX(m4_,1,(ROWS($B$16:D19)-1)*7+COLUMNS($B$16:D19))</f>
        <v>44670</v>
      </c>
      <c r="E19" s="43">
        <f ca="1">INDEX(m4_,1,(ROWS($B$16:E19)-1)*7+COLUMNS($B$16:E19))</f>
        <v>44671</v>
      </c>
      <c r="F19" s="43">
        <f ca="1">INDEX(m4_,1,(ROWS($B$16:F19)-1)*7+COLUMNS($B$16:F19))</f>
        <v>44672</v>
      </c>
      <c r="G19" s="43">
        <f ca="1">INDEX(m4_,1,(ROWS($B$16:G19)-1)*7+COLUMNS($B$16:G19))</f>
        <v>44673</v>
      </c>
      <c r="H19" s="44">
        <f ca="1">INDEX(m4_,1,(ROWS($B$16:H19)-1)*7+COLUMNS($B$16:H19))</f>
        <v>44674</v>
      </c>
      <c r="I19" s="36"/>
      <c r="J19" s="42">
        <f ca="1">INDEX(m5_,1,(ROWS($J$16:J19)-1)*7+COLUMNS($J$16:J19))</f>
        <v>44696</v>
      </c>
      <c r="K19" s="43">
        <f ca="1">INDEX(m5_,1,(ROWS($J$16:K19)-1)*7+COLUMNS($J$16:K19))</f>
        <v>44697</v>
      </c>
      <c r="L19" s="43">
        <f ca="1">INDEX(m5_,1,(ROWS($J$16:L19)-1)*7+COLUMNS($J$16:L19))</f>
        <v>44698</v>
      </c>
      <c r="M19" s="43">
        <f ca="1">INDEX(m5_,1,(ROWS($J$16:M19)-1)*7+COLUMNS($J$16:M19))</f>
        <v>44699</v>
      </c>
      <c r="N19" s="43">
        <f ca="1">INDEX(m5_,1,(ROWS($J$16:N19)-1)*7+COLUMNS($J$16:N19))</f>
        <v>44700</v>
      </c>
      <c r="O19" s="43">
        <f ca="1">INDEX(m5_,1,(ROWS($J$16:O19)-1)*7+COLUMNS($J$16:O19))</f>
        <v>44701</v>
      </c>
      <c r="P19" s="44">
        <f ca="1">INDEX(m5_,1,(ROWS($J$16:P19)-1)*7+COLUMNS($J$16:P19))</f>
        <v>44702</v>
      </c>
      <c r="Q19" s="36"/>
      <c r="R19" s="42">
        <f ca="1">INDEX(m6_,1,(ROWS($R$16:R19)-1)*7+COLUMNS($R$16:R19))</f>
        <v>44731</v>
      </c>
      <c r="S19" s="43">
        <f ca="1">INDEX(m6_,1,(ROWS($R$16:S19)-1)*7+COLUMNS($R$16:S19))</f>
        <v>44732</v>
      </c>
      <c r="T19" s="43">
        <f ca="1">INDEX(m6_,1,(ROWS($R$16:T19)-1)*7+COLUMNS($R$16:T19))</f>
        <v>44733</v>
      </c>
      <c r="U19" s="43">
        <f ca="1">INDEX(m6_,1,(ROWS($R$16:U19)-1)*7+COLUMNS($R$16:U19))</f>
        <v>44734</v>
      </c>
      <c r="V19" s="43">
        <f ca="1">INDEX(m6_,1,(ROWS($R$16:V19)-1)*7+COLUMNS($R$16:V19))</f>
        <v>44735</v>
      </c>
      <c r="W19" s="43">
        <f ca="1">INDEX(m6_,1,(ROWS($R$16:W19)-1)*7+COLUMNS($R$16:W19))</f>
        <v>44736</v>
      </c>
      <c r="X19" s="44">
        <f ca="1">INDEX(m6_,1,(ROWS($R$16:X19)-1)*7+COLUMNS($R$16:X19))</f>
        <v>44737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44675</v>
      </c>
      <c r="C20" s="43">
        <f ca="1">INDEX(m4_,1,(ROWS($B$16:C20)-1)*7+COLUMNS($B$16:C20))</f>
        <v>44676</v>
      </c>
      <c r="D20" s="43">
        <f ca="1">INDEX(m4_,1,(ROWS($B$16:D20)-1)*7+COLUMNS($B$16:D20))</f>
        <v>44677</v>
      </c>
      <c r="E20" s="43">
        <f ca="1">INDEX(m4_,1,(ROWS($B$16:E20)-1)*7+COLUMNS($B$16:E20))</f>
        <v>44678</v>
      </c>
      <c r="F20" s="43">
        <f ca="1">INDEX(m4_,1,(ROWS($B$16:F20)-1)*7+COLUMNS($B$16:F20))</f>
        <v>44679</v>
      </c>
      <c r="G20" s="43">
        <f ca="1">INDEX(m4_,1,(ROWS($B$16:G20)-1)*7+COLUMNS($B$16:G20))</f>
        <v>44680</v>
      </c>
      <c r="H20" s="44">
        <f ca="1">INDEX(m4_,1,(ROWS($B$16:H20)-1)*7+COLUMNS($B$16:H20))</f>
        <v>44681</v>
      </c>
      <c r="I20" s="36"/>
      <c r="J20" s="42">
        <f ca="1">INDEX(m5_,1,(ROWS($J$16:J20)-1)*7+COLUMNS($J$16:J20))</f>
        <v>44703</v>
      </c>
      <c r="K20" s="43">
        <f ca="1">INDEX(m5_,1,(ROWS($J$16:K20)-1)*7+COLUMNS($J$16:K20))</f>
        <v>44704</v>
      </c>
      <c r="L20" s="43">
        <f ca="1">INDEX(m5_,1,(ROWS($J$16:L20)-1)*7+COLUMNS($J$16:L20))</f>
        <v>44705</v>
      </c>
      <c r="M20" s="43">
        <f ca="1">INDEX(m5_,1,(ROWS($J$16:M20)-1)*7+COLUMNS($J$16:M20))</f>
        <v>44706</v>
      </c>
      <c r="N20" s="43">
        <f ca="1">INDEX(m5_,1,(ROWS($J$16:N20)-1)*7+COLUMNS($J$16:N20))</f>
        <v>44707</v>
      </c>
      <c r="O20" s="43">
        <f ca="1">INDEX(m5_,1,(ROWS($J$16:O20)-1)*7+COLUMNS($J$16:O20))</f>
        <v>44708</v>
      </c>
      <c r="P20" s="44">
        <f ca="1">INDEX(m5_,1,(ROWS($J$16:P20)-1)*7+COLUMNS($J$16:P20))</f>
        <v>44709</v>
      </c>
      <c r="Q20" s="36"/>
      <c r="R20" s="42">
        <f ca="1">INDEX(m6_,1,(ROWS($R$16:R20)-1)*7+COLUMNS($R$16:R20))</f>
        <v>44738</v>
      </c>
      <c r="S20" s="43">
        <f ca="1">INDEX(m6_,1,(ROWS($R$16:S20)-1)*7+COLUMNS($R$16:S20))</f>
        <v>44739</v>
      </c>
      <c r="T20" s="43">
        <f ca="1">INDEX(m6_,1,(ROWS($R$16:T20)-1)*7+COLUMNS($R$16:T20))</f>
        <v>44740</v>
      </c>
      <c r="U20" s="43">
        <f ca="1">INDEX(m6_,1,(ROWS($R$16:U20)-1)*7+COLUMNS($R$16:U20))</f>
        <v>44741</v>
      </c>
      <c r="V20" s="43">
        <f ca="1">INDEX(m6_,1,(ROWS($R$16:V20)-1)*7+COLUMNS($R$16:V20))</f>
        <v>44742</v>
      </c>
      <c r="W20" s="43">
        <f ca="1">INDEX(m6_,1,(ROWS($R$16:W20)-1)*7+COLUMNS($R$16:W20))</f>
        <v>44743</v>
      </c>
      <c r="X20" s="44">
        <f ca="1">INDEX(m6_,1,(ROWS($R$16:X20)-1)*7+COLUMNS($R$16:X20))</f>
        <v>44744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44682</v>
      </c>
      <c r="C21" s="46">
        <f ca="1">INDEX(m4_,1,(ROWS($B$16:C21)-1)*7+COLUMNS($B$16:C21))</f>
        <v>44683</v>
      </c>
      <c r="D21" s="46">
        <f ca="1">INDEX(m4_,1,(ROWS($B$16:D21)-1)*7+COLUMNS($B$16:D21))</f>
        <v>44684</v>
      </c>
      <c r="E21" s="46">
        <f ca="1">INDEX(m4_,1,(ROWS($B$16:E21)-1)*7+COLUMNS($B$16:E21))</f>
        <v>44685</v>
      </c>
      <c r="F21" s="46">
        <f ca="1">INDEX(m4_,1,(ROWS($B$16:F21)-1)*7+COLUMNS($B$16:F21))</f>
        <v>44686</v>
      </c>
      <c r="G21" s="46">
        <f ca="1">INDEX(m4_,1,(ROWS($B$16:G21)-1)*7+COLUMNS($B$16:G21))</f>
        <v>44687</v>
      </c>
      <c r="H21" s="47">
        <f ca="1">INDEX(m4_,1,(ROWS($B$16:H21)-1)*7+COLUMNS($B$16:H21))</f>
        <v>44688</v>
      </c>
      <c r="I21" s="36"/>
      <c r="J21" s="45">
        <f ca="1">INDEX(m5_,1,(ROWS($J$16:J21)-1)*7+COLUMNS($J$16:J21))</f>
        <v>44710</v>
      </c>
      <c r="K21" s="46">
        <f ca="1">INDEX(m5_,1,(ROWS($J$16:K21)-1)*7+COLUMNS($J$16:K21))</f>
        <v>44711</v>
      </c>
      <c r="L21" s="46">
        <f ca="1">INDEX(m5_,1,(ROWS($J$16:L21)-1)*7+COLUMNS($J$16:L21))</f>
        <v>44712</v>
      </c>
      <c r="M21" s="46">
        <f ca="1">INDEX(m5_,1,(ROWS($J$16:M21)-1)*7+COLUMNS($J$16:M21))</f>
        <v>44713</v>
      </c>
      <c r="N21" s="46">
        <f ca="1">INDEX(m5_,1,(ROWS($J$16:N21)-1)*7+COLUMNS($J$16:N21))</f>
        <v>44714</v>
      </c>
      <c r="O21" s="46">
        <f ca="1">INDEX(m5_,1,(ROWS($J$16:O21)-1)*7+COLUMNS($J$16:O21))</f>
        <v>44715</v>
      </c>
      <c r="P21" s="47">
        <f ca="1">INDEX(m5_,1,(ROWS($J$16:P21)-1)*7+COLUMNS($J$16:P21))</f>
        <v>44716</v>
      </c>
      <c r="Q21" s="36"/>
      <c r="R21" s="45">
        <f ca="1">INDEX(m6_,1,(ROWS($R$16:R21)-1)*7+COLUMNS($R$16:R21))</f>
        <v>44745</v>
      </c>
      <c r="S21" s="46">
        <f ca="1">INDEX(m6_,1,(ROWS($R$16:S21)-1)*7+COLUMNS($R$16:S21))</f>
        <v>44746</v>
      </c>
      <c r="T21" s="46">
        <f ca="1">INDEX(m6_,1,(ROWS($R$16:T21)-1)*7+COLUMNS($R$16:T21))</f>
        <v>44747</v>
      </c>
      <c r="U21" s="46">
        <f ca="1">INDEX(m6_,1,(ROWS($R$16:U21)-1)*7+COLUMNS($R$16:U21))</f>
        <v>44748</v>
      </c>
      <c r="V21" s="46">
        <f ca="1">INDEX(m6_,1,(ROWS($R$16:V21)-1)*7+COLUMNS($R$16:V21))</f>
        <v>44749</v>
      </c>
      <c r="W21" s="46">
        <f ca="1">INDEX(m6_,1,(ROWS($R$16:W21)-1)*7+COLUMNS($R$16:W21))</f>
        <v>44750</v>
      </c>
      <c r="X21" s="47">
        <f ca="1">INDEX(m6_,1,(ROWS($R$16:X21)-1)*7+COLUMNS($R$16:X21))</f>
        <v>44751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23">
        <f>Mini!B12</f>
        <v>44743</v>
      </c>
      <c r="C23" s="124"/>
      <c r="D23" s="124"/>
      <c r="E23" s="124"/>
      <c r="F23" s="124"/>
      <c r="G23" s="124"/>
      <c r="H23" s="125"/>
      <c r="I23" s="28"/>
      <c r="J23" s="123">
        <f>Mini!B13</f>
        <v>44774</v>
      </c>
      <c r="K23" s="124"/>
      <c r="L23" s="124"/>
      <c r="M23" s="124"/>
      <c r="N23" s="124"/>
      <c r="O23" s="124"/>
      <c r="P23" s="125"/>
      <c r="Q23" s="28"/>
      <c r="R23" s="123">
        <f>Mini!B14</f>
        <v>44805</v>
      </c>
      <c r="S23" s="124"/>
      <c r="T23" s="124"/>
      <c r="U23" s="124"/>
      <c r="V23" s="124"/>
      <c r="W23" s="124"/>
      <c r="X23" s="125"/>
      <c r="Y23" s="29"/>
      <c r="Z23" s="30"/>
      <c r="AA23" s="37"/>
      <c r="AB23" s="32"/>
    </row>
    <row r="24" spans="2:28" x14ac:dyDescent="0.25">
      <c r="B24" s="33" t="s">
        <v>14</v>
      </c>
      <c r="C24" s="34" t="s">
        <v>15</v>
      </c>
      <c r="D24" s="34" t="s">
        <v>16</v>
      </c>
      <c r="E24" s="34" t="s">
        <v>17</v>
      </c>
      <c r="F24" s="34" t="s">
        <v>18</v>
      </c>
      <c r="G24" s="34" t="s">
        <v>19</v>
      </c>
      <c r="H24" s="35" t="s">
        <v>2</v>
      </c>
      <c r="I24" s="36"/>
      <c r="J24" s="33" t="s">
        <v>14</v>
      </c>
      <c r="K24" s="34" t="s">
        <v>15</v>
      </c>
      <c r="L24" s="34" t="s">
        <v>16</v>
      </c>
      <c r="M24" s="34" t="s">
        <v>17</v>
      </c>
      <c r="N24" s="34" t="s">
        <v>18</v>
      </c>
      <c r="O24" s="34" t="s">
        <v>19</v>
      </c>
      <c r="P24" s="35" t="s">
        <v>2</v>
      </c>
      <c r="Q24" s="36"/>
      <c r="R24" s="33" t="s">
        <v>14</v>
      </c>
      <c r="S24" s="34" t="s">
        <v>15</v>
      </c>
      <c r="T24" s="34" t="s">
        <v>16</v>
      </c>
      <c r="U24" s="34" t="s">
        <v>17</v>
      </c>
      <c r="V24" s="34" t="s">
        <v>18</v>
      </c>
      <c r="W24" s="34" t="s">
        <v>19</v>
      </c>
      <c r="X24" s="35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44738</v>
      </c>
      <c r="C25" s="43">
        <f ca="1">INDEX(m7_,1,(ROWS($B$25:C25)-1)*7+COLUMNS($B$25:C25))</f>
        <v>44739</v>
      </c>
      <c r="D25" s="43">
        <f ca="1">INDEX(m7_,1,(ROWS($B$25:D25)-1)*7+COLUMNS($B$25:D25))</f>
        <v>44740</v>
      </c>
      <c r="E25" s="43">
        <f ca="1">INDEX(m7_,1,(ROWS($B$25:E25)-1)*7+COLUMNS($B$25:E25))</f>
        <v>44741</v>
      </c>
      <c r="F25" s="43">
        <f ca="1">INDEX(m7_,1,(ROWS($B$25:F25)-1)*7+COLUMNS($B$25:F25))</f>
        <v>44742</v>
      </c>
      <c r="G25" s="43">
        <f ca="1">INDEX(m7_,1,(ROWS($B$25:G25)-1)*7+COLUMNS($B$25:G25))</f>
        <v>44743</v>
      </c>
      <c r="H25" s="44">
        <f ca="1">INDEX(m7_,1,(ROWS($B$25:H25)-1)*7+COLUMNS($B$25:H25))</f>
        <v>44744</v>
      </c>
      <c r="I25" s="36"/>
      <c r="J25" s="42">
        <f ca="1">INDEX(m8_,1,(ROWS($J$25:J25)-1)*7+COLUMNS($J$25:J25))</f>
        <v>44773</v>
      </c>
      <c r="K25" s="43">
        <f ca="1">INDEX(m8_,1,(ROWS($J$25:K25)-1)*7+COLUMNS($J$25:K25))</f>
        <v>44774</v>
      </c>
      <c r="L25" s="43">
        <f ca="1">INDEX(m8_,1,(ROWS($J$25:L25)-1)*7+COLUMNS($J$25:L25))</f>
        <v>44775</v>
      </c>
      <c r="M25" s="43">
        <f ca="1">INDEX(m8_,1,(ROWS($J$25:M25)-1)*7+COLUMNS($J$25:M25))</f>
        <v>44776</v>
      </c>
      <c r="N25" s="43">
        <f ca="1">INDEX(m8_,1,(ROWS($J$25:N25)-1)*7+COLUMNS($J$25:N25))</f>
        <v>44777</v>
      </c>
      <c r="O25" s="43">
        <f ca="1">INDEX(m8_,1,(ROWS($J$25:O25)-1)*7+COLUMNS($J$25:O25))</f>
        <v>44778</v>
      </c>
      <c r="P25" s="44">
        <f ca="1">INDEX(m8_,1,(ROWS($J$25:P25)-1)*7+COLUMNS($J$25:P25))</f>
        <v>44779</v>
      </c>
      <c r="Q25" s="36"/>
      <c r="R25" s="42">
        <f ca="1">INDEX(m9_,1,(ROWS($R$25:R25)-1)*7+COLUMNS($R$25:R25))</f>
        <v>44801</v>
      </c>
      <c r="S25" s="43">
        <f ca="1">INDEX(m9_,1,(ROWS($R$25:S25)-1)*7+COLUMNS($R$25:S25))</f>
        <v>44802</v>
      </c>
      <c r="T25" s="43">
        <f ca="1">INDEX(m9_,1,(ROWS($R$25:T25)-1)*7+COLUMNS($R$25:T25))</f>
        <v>44803</v>
      </c>
      <c r="U25" s="43">
        <f ca="1">INDEX(m9_,1,(ROWS($R$25:U25)-1)*7+COLUMNS($R$25:U25))</f>
        <v>44804</v>
      </c>
      <c r="V25" s="43">
        <f ca="1">INDEX(m9_,1,(ROWS($R$25:V25)-1)*7+COLUMNS($R$25:V25))</f>
        <v>44805</v>
      </c>
      <c r="W25" s="43">
        <f ca="1">INDEX(m9_,1,(ROWS($R$25:W25)-1)*7+COLUMNS($R$25:W25))</f>
        <v>44806</v>
      </c>
      <c r="X25" s="44">
        <f ca="1">INDEX(m9_,1,(ROWS($R$25:X25)-1)*7+COLUMNS($R$25:X25))</f>
        <v>44807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44745</v>
      </c>
      <c r="C26" s="43">
        <f ca="1">INDEX(m7_,1,(ROWS($B$25:C26)-1)*7+COLUMNS($B$25:C26))</f>
        <v>44746</v>
      </c>
      <c r="D26" s="43">
        <f ca="1">INDEX(m7_,1,(ROWS($B$25:D26)-1)*7+COLUMNS($B$25:D26))</f>
        <v>44747</v>
      </c>
      <c r="E26" s="43">
        <f ca="1">INDEX(m7_,1,(ROWS($B$25:E26)-1)*7+COLUMNS($B$25:E26))</f>
        <v>44748</v>
      </c>
      <c r="F26" s="43">
        <f ca="1">INDEX(m7_,1,(ROWS($B$25:F26)-1)*7+COLUMNS($B$25:F26))</f>
        <v>44749</v>
      </c>
      <c r="G26" s="43">
        <f ca="1">INDEX(m7_,1,(ROWS($B$25:G26)-1)*7+COLUMNS($B$25:G26))</f>
        <v>44750</v>
      </c>
      <c r="H26" s="44">
        <f ca="1">INDEX(m7_,1,(ROWS($B$25:H26)-1)*7+COLUMNS($B$25:H26))</f>
        <v>44751</v>
      </c>
      <c r="I26" s="36"/>
      <c r="J26" s="42">
        <f ca="1">INDEX(m8_,1,(ROWS($J$25:J26)-1)*7+COLUMNS($J$25:J26))</f>
        <v>44780</v>
      </c>
      <c r="K26" s="43">
        <f ca="1">INDEX(m8_,1,(ROWS($J$25:K26)-1)*7+COLUMNS($J$25:K26))</f>
        <v>44781</v>
      </c>
      <c r="L26" s="43">
        <f ca="1">INDEX(m8_,1,(ROWS($J$25:L26)-1)*7+COLUMNS($J$25:L26))</f>
        <v>44782</v>
      </c>
      <c r="M26" s="43">
        <f ca="1">INDEX(m8_,1,(ROWS($J$25:M26)-1)*7+COLUMNS($J$25:M26))</f>
        <v>44783</v>
      </c>
      <c r="N26" s="43">
        <f ca="1">INDEX(m8_,1,(ROWS($J$25:N26)-1)*7+COLUMNS($J$25:N26))</f>
        <v>44784</v>
      </c>
      <c r="O26" s="43">
        <f ca="1">INDEX(m8_,1,(ROWS($J$25:O26)-1)*7+COLUMNS($J$25:O26))</f>
        <v>44785</v>
      </c>
      <c r="P26" s="44">
        <f ca="1">INDEX(m8_,1,(ROWS($J$25:P26)-1)*7+COLUMNS($J$25:P26))</f>
        <v>44786</v>
      </c>
      <c r="Q26" s="36"/>
      <c r="R26" s="42">
        <f ca="1">INDEX(m9_,1,(ROWS($R$25:R26)-1)*7+COLUMNS($R$25:R26))</f>
        <v>44808</v>
      </c>
      <c r="S26" s="43">
        <f ca="1">INDEX(m9_,1,(ROWS($R$25:S26)-1)*7+COLUMNS($R$25:S26))</f>
        <v>44809</v>
      </c>
      <c r="T26" s="43">
        <f ca="1">INDEX(m9_,1,(ROWS($R$25:T26)-1)*7+COLUMNS($R$25:T26))</f>
        <v>44810</v>
      </c>
      <c r="U26" s="43">
        <f ca="1">INDEX(m9_,1,(ROWS($R$25:U26)-1)*7+COLUMNS($R$25:U26))</f>
        <v>44811</v>
      </c>
      <c r="V26" s="43">
        <f ca="1">INDEX(m9_,1,(ROWS($R$25:V26)-1)*7+COLUMNS($R$25:V26))</f>
        <v>44812</v>
      </c>
      <c r="W26" s="43">
        <f ca="1">INDEX(m9_,1,(ROWS($R$25:W26)-1)*7+COLUMNS($R$25:W26))</f>
        <v>44813</v>
      </c>
      <c r="X26" s="44">
        <f ca="1">INDEX(m9_,1,(ROWS($R$25:X26)-1)*7+COLUMNS($R$25:X26))</f>
        <v>44814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44752</v>
      </c>
      <c r="C27" s="43">
        <f ca="1">INDEX(m7_,1,(ROWS($B$25:C27)-1)*7+COLUMNS($B$25:C27))</f>
        <v>44753</v>
      </c>
      <c r="D27" s="43">
        <f ca="1">INDEX(m7_,1,(ROWS($B$25:D27)-1)*7+COLUMNS($B$25:D27))</f>
        <v>44754</v>
      </c>
      <c r="E27" s="43">
        <f ca="1">INDEX(m7_,1,(ROWS($B$25:E27)-1)*7+COLUMNS($B$25:E27))</f>
        <v>44755</v>
      </c>
      <c r="F27" s="43">
        <f ca="1">INDEX(m7_,1,(ROWS($B$25:F27)-1)*7+COLUMNS($B$25:F27))</f>
        <v>44756</v>
      </c>
      <c r="G27" s="43">
        <f ca="1">INDEX(m7_,1,(ROWS($B$25:G27)-1)*7+COLUMNS($B$25:G27))</f>
        <v>44757</v>
      </c>
      <c r="H27" s="44">
        <f ca="1">INDEX(m7_,1,(ROWS($B$25:H27)-1)*7+COLUMNS($B$25:H27))</f>
        <v>44758</v>
      </c>
      <c r="I27" s="36"/>
      <c r="J27" s="42">
        <f ca="1">INDEX(m8_,1,(ROWS($J$25:J27)-1)*7+COLUMNS($J$25:J27))</f>
        <v>44787</v>
      </c>
      <c r="K27" s="43">
        <f ca="1">INDEX(m8_,1,(ROWS($J$25:K27)-1)*7+COLUMNS($J$25:K27))</f>
        <v>44788</v>
      </c>
      <c r="L27" s="43">
        <f ca="1">INDEX(m8_,1,(ROWS($J$25:L27)-1)*7+COLUMNS($J$25:L27))</f>
        <v>44789</v>
      </c>
      <c r="M27" s="43">
        <f ca="1">INDEX(m8_,1,(ROWS($J$25:M27)-1)*7+COLUMNS($J$25:M27))</f>
        <v>44790</v>
      </c>
      <c r="N27" s="43">
        <f ca="1">INDEX(m8_,1,(ROWS($J$25:N27)-1)*7+COLUMNS($J$25:N27))</f>
        <v>44791</v>
      </c>
      <c r="O27" s="43">
        <f ca="1">INDEX(m8_,1,(ROWS($J$25:O27)-1)*7+COLUMNS($J$25:O27))</f>
        <v>44792</v>
      </c>
      <c r="P27" s="44">
        <f ca="1">INDEX(m8_,1,(ROWS($J$25:P27)-1)*7+COLUMNS($J$25:P27))</f>
        <v>44793</v>
      </c>
      <c r="Q27" s="36"/>
      <c r="R27" s="42">
        <f ca="1">INDEX(m9_,1,(ROWS($R$25:R27)-1)*7+COLUMNS($R$25:R27))</f>
        <v>44815</v>
      </c>
      <c r="S27" s="43">
        <f ca="1">INDEX(m9_,1,(ROWS($R$25:S27)-1)*7+COLUMNS($R$25:S27))</f>
        <v>44816</v>
      </c>
      <c r="T27" s="43">
        <f ca="1">INDEX(m9_,1,(ROWS($R$25:T27)-1)*7+COLUMNS($R$25:T27))</f>
        <v>44817</v>
      </c>
      <c r="U27" s="43">
        <f ca="1">INDEX(m9_,1,(ROWS($R$25:U27)-1)*7+COLUMNS($R$25:U27))</f>
        <v>44818</v>
      </c>
      <c r="V27" s="43">
        <f ca="1">INDEX(m9_,1,(ROWS($R$25:V27)-1)*7+COLUMNS($R$25:V27))</f>
        <v>44819</v>
      </c>
      <c r="W27" s="43">
        <f ca="1">INDEX(m9_,1,(ROWS($R$25:W27)-1)*7+COLUMNS($R$25:W27))</f>
        <v>44820</v>
      </c>
      <c r="X27" s="44">
        <f ca="1">INDEX(m9_,1,(ROWS($R$25:X27)-1)*7+COLUMNS($R$25:X27))</f>
        <v>44821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44759</v>
      </c>
      <c r="C28" s="43">
        <f ca="1">INDEX(m7_,1,(ROWS($B$25:C28)-1)*7+COLUMNS($B$25:C28))</f>
        <v>44760</v>
      </c>
      <c r="D28" s="43">
        <f ca="1">INDEX(m7_,1,(ROWS($B$25:D28)-1)*7+COLUMNS($B$25:D28))</f>
        <v>44761</v>
      </c>
      <c r="E28" s="43">
        <f ca="1">INDEX(m7_,1,(ROWS($B$25:E28)-1)*7+COLUMNS($B$25:E28))</f>
        <v>44762</v>
      </c>
      <c r="F28" s="43">
        <f ca="1">INDEX(m7_,1,(ROWS($B$25:F28)-1)*7+COLUMNS($B$25:F28))</f>
        <v>44763</v>
      </c>
      <c r="G28" s="43">
        <f ca="1">INDEX(m7_,1,(ROWS($B$25:G28)-1)*7+COLUMNS($B$25:G28))</f>
        <v>44764</v>
      </c>
      <c r="H28" s="44">
        <f ca="1">INDEX(m7_,1,(ROWS($B$25:H28)-1)*7+COLUMNS($B$25:H28))</f>
        <v>44765</v>
      </c>
      <c r="I28" s="36"/>
      <c r="J28" s="42">
        <f ca="1">INDEX(m8_,1,(ROWS($J$25:J28)-1)*7+COLUMNS($J$25:J28))</f>
        <v>44794</v>
      </c>
      <c r="K28" s="43">
        <f ca="1">INDEX(m8_,1,(ROWS($J$25:K28)-1)*7+COLUMNS($J$25:K28))</f>
        <v>44795</v>
      </c>
      <c r="L28" s="43">
        <f ca="1">INDEX(m8_,1,(ROWS($J$25:L28)-1)*7+COLUMNS($J$25:L28))</f>
        <v>44796</v>
      </c>
      <c r="M28" s="43">
        <f ca="1">INDEX(m8_,1,(ROWS($J$25:M28)-1)*7+COLUMNS($J$25:M28))</f>
        <v>44797</v>
      </c>
      <c r="N28" s="43">
        <f ca="1">INDEX(m8_,1,(ROWS($J$25:N28)-1)*7+COLUMNS($J$25:N28))</f>
        <v>44798</v>
      </c>
      <c r="O28" s="43">
        <f ca="1">INDEX(m8_,1,(ROWS($J$25:O28)-1)*7+COLUMNS($J$25:O28))</f>
        <v>44799</v>
      </c>
      <c r="P28" s="44">
        <f ca="1">INDEX(m8_,1,(ROWS($J$25:P28)-1)*7+COLUMNS($J$25:P28))</f>
        <v>44800</v>
      </c>
      <c r="Q28" s="36"/>
      <c r="R28" s="42">
        <f ca="1">INDEX(m9_,1,(ROWS($R$25:R28)-1)*7+COLUMNS($R$25:R28))</f>
        <v>44822</v>
      </c>
      <c r="S28" s="43">
        <f ca="1">INDEX(m9_,1,(ROWS($R$25:S28)-1)*7+COLUMNS($R$25:S28))</f>
        <v>44823</v>
      </c>
      <c r="T28" s="43">
        <f ca="1">INDEX(m9_,1,(ROWS($R$25:T28)-1)*7+COLUMNS($R$25:T28))</f>
        <v>44824</v>
      </c>
      <c r="U28" s="43">
        <f ca="1">INDEX(m9_,1,(ROWS($R$25:U28)-1)*7+COLUMNS($R$25:U28))</f>
        <v>44825</v>
      </c>
      <c r="V28" s="43">
        <f ca="1">INDEX(m9_,1,(ROWS($R$25:V28)-1)*7+COLUMNS($R$25:V28))</f>
        <v>44826</v>
      </c>
      <c r="W28" s="43">
        <f ca="1">INDEX(m9_,1,(ROWS($R$25:W28)-1)*7+COLUMNS($R$25:W28))</f>
        <v>44827</v>
      </c>
      <c r="X28" s="44">
        <f ca="1">INDEX(m9_,1,(ROWS($R$25:X28)-1)*7+COLUMNS($R$25:X28))</f>
        <v>44828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44766</v>
      </c>
      <c r="C29" s="43">
        <f ca="1">INDEX(m7_,1,(ROWS($B$25:C29)-1)*7+COLUMNS($B$25:C29))</f>
        <v>44767</v>
      </c>
      <c r="D29" s="43">
        <f ca="1">INDEX(m7_,1,(ROWS($B$25:D29)-1)*7+COLUMNS($B$25:D29))</f>
        <v>44768</v>
      </c>
      <c r="E29" s="43">
        <f ca="1">INDEX(m7_,1,(ROWS($B$25:E29)-1)*7+COLUMNS($B$25:E29))</f>
        <v>44769</v>
      </c>
      <c r="F29" s="43">
        <f ca="1">INDEX(m7_,1,(ROWS($B$25:F29)-1)*7+COLUMNS($B$25:F29))</f>
        <v>44770</v>
      </c>
      <c r="G29" s="43">
        <f ca="1">INDEX(m7_,1,(ROWS($B$25:G29)-1)*7+COLUMNS($B$25:G29))</f>
        <v>44771</v>
      </c>
      <c r="H29" s="44">
        <f ca="1">INDEX(m7_,1,(ROWS($B$25:H29)-1)*7+COLUMNS($B$25:H29))</f>
        <v>44772</v>
      </c>
      <c r="I29" s="36"/>
      <c r="J29" s="42">
        <f ca="1">INDEX(m8_,1,(ROWS($J$25:J29)-1)*7+COLUMNS($J$25:J29))</f>
        <v>44801</v>
      </c>
      <c r="K29" s="43">
        <f ca="1">INDEX(m8_,1,(ROWS($J$25:K29)-1)*7+COLUMNS($J$25:K29))</f>
        <v>44802</v>
      </c>
      <c r="L29" s="43">
        <f ca="1">INDEX(m8_,1,(ROWS($J$25:L29)-1)*7+COLUMNS($J$25:L29))</f>
        <v>44803</v>
      </c>
      <c r="M29" s="43">
        <f ca="1">INDEX(m8_,1,(ROWS($J$25:M29)-1)*7+COLUMNS($J$25:M29))</f>
        <v>44804</v>
      </c>
      <c r="N29" s="43">
        <f ca="1">INDEX(m8_,1,(ROWS($J$25:N29)-1)*7+COLUMNS($J$25:N29))</f>
        <v>44805</v>
      </c>
      <c r="O29" s="43">
        <f ca="1">INDEX(m8_,1,(ROWS($J$25:O29)-1)*7+COLUMNS($J$25:O29))</f>
        <v>44806</v>
      </c>
      <c r="P29" s="44">
        <f ca="1">INDEX(m8_,1,(ROWS($J$25:P29)-1)*7+COLUMNS($J$25:P29))</f>
        <v>44807</v>
      </c>
      <c r="Q29" s="36"/>
      <c r="R29" s="42">
        <f ca="1">INDEX(m9_,1,(ROWS($R$25:R29)-1)*7+COLUMNS($R$25:R29))</f>
        <v>44829</v>
      </c>
      <c r="S29" s="43">
        <f ca="1">INDEX(m9_,1,(ROWS($R$25:S29)-1)*7+COLUMNS($R$25:S29))</f>
        <v>44830</v>
      </c>
      <c r="T29" s="43">
        <f ca="1">INDEX(m9_,1,(ROWS($R$25:T29)-1)*7+COLUMNS($R$25:T29))</f>
        <v>44831</v>
      </c>
      <c r="U29" s="43">
        <f ca="1">INDEX(m9_,1,(ROWS($R$25:U29)-1)*7+COLUMNS($R$25:U29))</f>
        <v>44832</v>
      </c>
      <c r="V29" s="43">
        <f ca="1">INDEX(m9_,1,(ROWS($R$25:V29)-1)*7+COLUMNS($R$25:V29))</f>
        <v>44833</v>
      </c>
      <c r="W29" s="43">
        <f ca="1">INDEX(m9_,1,(ROWS($R$25:W29)-1)*7+COLUMNS($R$25:W29))</f>
        <v>44834</v>
      </c>
      <c r="X29" s="44">
        <f ca="1">INDEX(m9_,1,(ROWS($R$25:X29)-1)*7+COLUMNS($R$25:X29))</f>
        <v>44835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44773</v>
      </c>
      <c r="C30" s="46">
        <f ca="1">INDEX(m7_,1,(ROWS($B$25:C30)-1)*7+COLUMNS($B$25:C30))</f>
        <v>44774</v>
      </c>
      <c r="D30" s="46">
        <f ca="1">INDEX(m7_,1,(ROWS($B$25:D30)-1)*7+COLUMNS($B$25:D30))</f>
        <v>44775</v>
      </c>
      <c r="E30" s="46">
        <f ca="1">INDEX(m7_,1,(ROWS($B$25:E30)-1)*7+COLUMNS($B$25:E30))</f>
        <v>44776</v>
      </c>
      <c r="F30" s="46">
        <f ca="1">INDEX(m7_,1,(ROWS($B$25:F30)-1)*7+COLUMNS($B$25:F30))</f>
        <v>44777</v>
      </c>
      <c r="G30" s="46">
        <f ca="1">INDEX(m7_,1,(ROWS($B$25:G30)-1)*7+COLUMNS($B$25:G30))</f>
        <v>44778</v>
      </c>
      <c r="H30" s="47">
        <f ca="1">INDEX(m7_,1,(ROWS($B$25:H30)-1)*7+COLUMNS($B$25:H30))</f>
        <v>44779</v>
      </c>
      <c r="I30" s="36"/>
      <c r="J30" s="45">
        <f ca="1">INDEX(m8_,1,(ROWS($J$25:J30)-1)*7+COLUMNS($J$25:J30))</f>
        <v>44808</v>
      </c>
      <c r="K30" s="46">
        <f ca="1">INDEX(m8_,1,(ROWS($J$25:K30)-1)*7+COLUMNS($J$25:K30))</f>
        <v>44809</v>
      </c>
      <c r="L30" s="46">
        <f ca="1">INDEX(m8_,1,(ROWS($J$25:L30)-1)*7+COLUMNS($J$25:L30))</f>
        <v>44810</v>
      </c>
      <c r="M30" s="46">
        <f ca="1">INDEX(m8_,1,(ROWS($J$25:M30)-1)*7+COLUMNS($J$25:M30))</f>
        <v>44811</v>
      </c>
      <c r="N30" s="46">
        <f ca="1">INDEX(m8_,1,(ROWS($J$25:N30)-1)*7+COLUMNS($J$25:N30))</f>
        <v>44812</v>
      </c>
      <c r="O30" s="46">
        <f ca="1">INDEX(m8_,1,(ROWS($J$25:O30)-1)*7+COLUMNS($J$25:O30))</f>
        <v>44813</v>
      </c>
      <c r="P30" s="47">
        <f ca="1">INDEX(m8_,1,(ROWS($J$25:P30)-1)*7+COLUMNS($J$25:P30))</f>
        <v>44814</v>
      </c>
      <c r="Q30" s="36"/>
      <c r="R30" s="45">
        <f ca="1">INDEX(m9_,1,(ROWS($R$25:R30)-1)*7+COLUMNS($R$25:R30))</f>
        <v>44836</v>
      </c>
      <c r="S30" s="46">
        <f ca="1">INDEX(m9_,1,(ROWS($R$25:S30)-1)*7+COLUMNS($R$25:S30))</f>
        <v>44837</v>
      </c>
      <c r="T30" s="46">
        <f ca="1">INDEX(m9_,1,(ROWS($R$25:T30)-1)*7+COLUMNS($R$25:T30))</f>
        <v>44838</v>
      </c>
      <c r="U30" s="46">
        <f ca="1">INDEX(m9_,1,(ROWS($R$25:U30)-1)*7+COLUMNS($R$25:U30))</f>
        <v>44839</v>
      </c>
      <c r="V30" s="46">
        <f ca="1">INDEX(m9_,1,(ROWS($R$25:V30)-1)*7+COLUMNS($R$25:V30))</f>
        <v>44840</v>
      </c>
      <c r="W30" s="46">
        <f ca="1">INDEX(m9_,1,(ROWS($R$25:W30)-1)*7+COLUMNS($R$25:W30))</f>
        <v>44841</v>
      </c>
      <c r="X30" s="47">
        <f ca="1">INDEX(m9_,1,(ROWS($R$25:X30)-1)*7+COLUMNS($R$25:X30))</f>
        <v>44842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23">
        <f>Mini!B15</f>
        <v>44835</v>
      </c>
      <c r="C32" s="124"/>
      <c r="D32" s="124"/>
      <c r="E32" s="124"/>
      <c r="F32" s="124"/>
      <c r="G32" s="124"/>
      <c r="H32" s="125"/>
      <c r="I32" s="28"/>
      <c r="J32" s="123">
        <f>Mini!B16</f>
        <v>44866</v>
      </c>
      <c r="K32" s="124"/>
      <c r="L32" s="124"/>
      <c r="M32" s="124"/>
      <c r="N32" s="124"/>
      <c r="O32" s="124"/>
      <c r="P32" s="125"/>
      <c r="Q32" s="28"/>
      <c r="R32" s="123">
        <f>Mini!B17</f>
        <v>44896</v>
      </c>
      <c r="S32" s="124"/>
      <c r="T32" s="124"/>
      <c r="U32" s="124"/>
      <c r="V32" s="124"/>
      <c r="W32" s="124"/>
      <c r="X32" s="125"/>
      <c r="Y32" s="29"/>
      <c r="Z32" s="30"/>
      <c r="AA32" s="37"/>
      <c r="AB32" s="32"/>
    </row>
    <row r="33" spans="2:28" x14ac:dyDescent="0.25">
      <c r="B33" s="33" t="s">
        <v>14</v>
      </c>
      <c r="C33" s="34" t="s">
        <v>15</v>
      </c>
      <c r="D33" s="34" t="s">
        <v>16</v>
      </c>
      <c r="E33" s="34" t="s">
        <v>17</v>
      </c>
      <c r="F33" s="34" t="s">
        <v>18</v>
      </c>
      <c r="G33" s="34" t="s">
        <v>19</v>
      </c>
      <c r="H33" s="35" t="s">
        <v>2</v>
      </c>
      <c r="I33" s="36"/>
      <c r="J33" s="33" t="s">
        <v>14</v>
      </c>
      <c r="K33" s="34" t="s">
        <v>15</v>
      </c>
      <c r="L33" s="34" t="s">
        <v>16</v>
      </c>
      <c r="M33" s="34" t="s">
        <v>17</v>
      </c>
      <c r="N33" s="34" t="s">
        <v>18</v>
      </c>
      <c r="O33" s="34" t="s">
        <v>19</v>
      </c>
      <c r="P33" s="35" t="s">
        <v>2</v>
      </c>
      <c r="Q33" s="36"/>
      <c r="R33" s="33" t="s">
        <v>14</v>
      </c>
      <c r="S33" s="34" t="s">
        <v>15</v>
      </c>
      <c r="T33" s="34" t="s">
        <v>16</v>
      </c>
      <c r="U33" s="34" t="s">
        <v>17</v>
      </c>
      <c r="V33" s="34" t="s">
        <v>18</v>
      </c>
      <c r="W33" s="34" t="s">
        <v>19</v>
      </c>
      <c r="X33" s="35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44829</v>
      </c>
      <c r="C34" s="43">
        <f ca="1">INDEX(m10_,1,(ROWS($B$34:C34)-1)*7+COLUMNS($B$34:C34))</f>
        <v>44830</v>
      </c>
      <c r="D34" s="43">
        <f ca="1">INDEX(m10_,1,(ROWS($B$34:D34)-1)*7+COLUMNS($B$34:D34))</f>
        <v>44831</v>
      </c>
      <c r="E34" s="43">
        <f ca="1">INDEX(m10_,1,(ROWS($B$34:E34)-1)*7+COLUMNS($B$34:E34))</f>
        <v>44832</v>
      </c>
      <c r="F34" s="43">
        <f ca="1">INDEX(m10_,1,(ROWS($B$34:F34)-1)*7+COLUMNS($B$34:F34))</f>
        <v>44833</v>
      </c>
      <c r="G34" s="43">
        <f ca="1">INDEX(m10_,1,(ROWS($B$34:G34)-1)*7+COLUMNS($B$34:G34))</f>
        <v>44834</v>
      </c>
      <c r="H34" s="44">
        <f ca="1">INDEX(m10_,1,(ROWS($B$34:H34)-1)*7+COLUMNS($B$34:H34))</f>
        <v>44835</v>
      </c>
      <c r="I34" s="36"/>
      <c r="J34" s="42">
        <f ca="1">INDEX(m11_,1,(ROWS($J$34:J34)-1)*7+COLUMNS($J$34:J34))</f>
        <v>44864</v>
      </c>
      <c r="K34" s="43">
        <f ca="1">INDEX(m11_,1,(ROWS($J$34:K34)-1)*7+COLUMNS($J$34:K34))</f>
        <v>44865</v>
      </c>
      <c r="L34" s="43">
        <f ca="1">INDEX(m11_,1,(ROWS($J$34:L34)-1)*7+COLUMNS($J$34:L34))</f>
        <v>44866</v>
      </c>
      <c r="M34" s="43">
        <f ca="1">INDEX(m11_,1,(ROWS($J$34:M34)-1)*7+COLUMNS($J$34:M34))</f>
        <v>44867</v>
      </c>
      <c r="N34" s="43">
        <f ca="1">INDEX(m11_,1,(ROWS($J$34:N34)-1)*7+COLUMNS($J$34:N34))</f>
        <v>44868</v>
      </c>
      <c r="O34" s="43">
        <f ca="1">INDEX(m11_,1,(ROWS($J$34:O34)-1)*7+COLUMNS($J$34:O34))</f>
        <v>44869</v>
      </c>
      <c r="P34" s="44">
        <f ca="1">INDEX(m11_,1,(ROWS($J$34:P34)-1)*7+COLUMNS($J$34:P34))</f>
        <v>44870</v>
      </c>
      <c r="Q34" s="36"/>
      <c r="R34" s="42">
        <f ca="1">INDEX(m12_,1,(ROWS($R$34:R34)-1)*7+COLUMNS($R$34:R34))</f>
        <v>44892</v>
      </c>
      <c r="S34" s="43">
        <f ca="1">INDEX(m12_,1,(ROWS($R$34:S34)-1)*7+COLUMNS($R$34:S34))</f>
        <v>44893</v>
      </c>
      <c r="T34" s="43">
        <f ca="1">INDEX(m12_,1,(ROWS($R$34:T34)-1)*7+COLUMNS($R$34:T34))</f>
        <v>44894</v>
      </c>
      <c r="U34" s="43">
        <f ca="1">INDEX(m12_,1,(ROWS($R$34:U34)-1)*7+COLUMNS($R$34:U34))</f>
        <v>44895</v>
      </c>
      <c r="V34" s="43">
        <f ca="1">INDEX(m12_,1,(ROWS($R$34:V34)-1)*7+COLUMNS($R$34:V34))</f>
        <v>44896</v>
      </c>
      <c r="W34" s="43">
        <f ca="1">INDEX(m12_,1,(ROWS($R$34:W34)-1)*7+COLUMNS($R$34:W34))</f>
        <v>44897</v>
      </c>
      <c r="X34" s="44">
        <f ca="1">INDEX(m12_,1,(ROWS($R$34:X34)-1)*7+COLUMNS($R$34:X34))</f>
        <v>44898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44836</v>
      </c>
      <c r="C35" s="43">
        <f ca="1">INDEX(m10_,1,(ROWS($B$34:C35)-1)*7+COLUMNS($B$34:C35))</f>
        <v>44837</v>
      </c>
      <c r="D35" s="43">
        <f ca="1">INDEX(m10_,1,(ROWS($B$34:D35)-1)*7+COLUMNS($B$34:D35))</f>
        <v>44838</v>
      </c>
      <c r="E35" s="43">
        <f ca="1">INDEX(m10_,1,(ROWS($B$34:E35)-1)*7+COLUMNS($B$34:E35))</f>
        <v>44839</v>
      </c>
      <c r="F35" s="43">
        <f ca="1">INDEX(m10_,1,(ROWS($B$34:F35)-1)*7+COLUMNS($B$34:F35))</f>
        <v>44840</v>
      </c>
      <c r="G35" s="43">
        <f ca="1">INDEX(m10_,1,(ROWS($B$34:G35)-1)*7+COLUMNS($B$34:G35))</f>
        <v>44841</v>
      </c>
      <c r="H35" s="44">
        <f ca="1">INDEX(m10_,1,(ROWS($B$34:H35)-1)*7+COLUMNS($B$34:H35))</f>
        <v>44842</v>
      </c>
      <c r="I35" s="36"/>
      <c r="J35" s="42">
        <f ca="1">INDEX(m11_,1,(ROWS($J$34:J35)-1)*7+COLUMNS($J$34:J35))</f>
        <v>44871</v>
      </c>
      <c r="K35" s="43">
        <f ca="1">INDEX(m11_,1,(ROWS($J$34:K35)-1)*7+COLUMNS($J$34:K35))</f>
        <v>44872</v>
      </c>
      <c r="L35" s="43">
        <f ca="1">INDEX(m11_,1,(ROWS($J$34:L35)-1)*7+COLUMNS($J$34:L35))</f>
        <v>44873</v>
      </c>
      <c r="M35" s="43">
        <f ca="1">INDEX(m11_,1,(ROWS($J$34:M35)-1)*7+COLUMNS($J$34:M35))</f>
        <v>44874</v>
      </c>
      <c r="N35" s="43">
        <f ca="1">INDEX(m11_,1,(ROWS($J$34:N35)-1)*7+COLUMNS($J$34:N35))</f>
        <v>44875</v>
      </c>
      <c r="O35" s="43">
        <f ca="1">INDEX(m11_,1,(ROWS($J$34:O35)-1)*7+COLUMNS($J$34:O35))</f>
        <v>44876</v>
      </c>
      <c r="P35" s="44">
        <f ca="1">INDEX(m11_,1,(ROWS($J$34:P35)-1)*7+COLUMNS($J$34:P35))</f>
        <v>44877</v>
      </c>
      <c r="Q35" s="36"/>
      <c r="R35" s="42">
        <f ca="1">INDEX(m12_,1,(ROWS($R$34:R35)-1)*7+COLUMNS($R$34:R35))</f>
        <v>44899</v>
      </c>
      <c r="S35" s="43">
        <f ca="1">INDEX(m12_,1,(ROWS($R$34:S35)-1)*7+COLUMNS($R$34:S35))</f>
        <v>44900</v>
      </c>
      <c r="T35" s="43">
        <f ca="1">INDEX(m12_,1,(ROWS($R$34:T35)-1)*7+COLUMNS($R$34:T35))</f>
        <v>44901</v>
      </c>
      <c r="U35" s="43">
        <f ca="1">INDEX(m12_,1,(ROWS($R$34:U35)-1)*7+COLUMNS($R$34:U35))</f>
        <v>44902</v>
      </c>
      <c r="V35" s="43">
        <f ca="1">INDEX(m12_,1,(ROWS($R$34:V35)-1)*7+COLUMNS($R$34:V35))</f>
        <v>44903</v>
      </c>
      <c r="W35" s="43">
        <f ca="1">INDEX(m12_,1,(ROWS($R$34:W35)-1)*7+COLUMNS($R$34:W35))</f>
        <v>44904</v>
      </c>
      <c r="X35" s="44">
        <f ca="1">INDEX(m12_,1,(ROWS($R$34:X35)-1)*7+COLUMNS($R$34:X35))</f>
        <v>44905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44843</v>
      </c>
      <c r="C36" s="43">
        <f ca="1">INDEX(m10_,1,(ROWS($B$34:C36)-1)*7+COLUMNS($B$34:C36))</f>
        <v>44844</v>
      </c>
      <c r="D36" s="43">
        <f ca="1">INDEX(m10_,1,(ROWS($B$34:D36)-1)*7+COLUMNS($B$34:D36))</f>
        <v>44845</v>
      </c>
      <c r="E36" s="43">
        <f ca="1">INDEX(m10_,1,(ROWS($B$34:E36)-1)*7+COLUMNS($B$34:E36))</f>
        <v>44846</v>
      </c>
      <c r="F36" s="43">
        <f ca="1">INDEX(m10_,1,(ROWS($B$34:F36)-1)*7+COLUMNS($B$34:F36))</f>
        <v>44847</v>
      </c>
      <c r="G36" s="43">
        <f ca="1">INDEX(m10_,1,(ROWS($B$34:G36)-1)*7+COLUMNS($B$34:G36))</f>
        <v>44848</v>
      </c>
      <c r="H36" s="44">
        <f ca="1">INDEX(m10_,1,(ROWS($B$34:H36)-1)*7+COLUMNS($B$34:H36))</f>
        <v>44849</v>
      </c>
      <c r="I36" s="36"/>
      <c r="J36" s="42">
        <f ca="1">INDEX(m11_,1,(ROWS($J$34:J36)-1)*7+COLUMNS($J$34:J36))</f>
        <v>44878</v>
      </c>
      <c r="K36" s="43">
        <f ca="1">INDEX(m11_,1,(ROWS($J$34:K36)-1)*7+COLUMNS($J$34:K36))</f>
        <v>44879</v>
      </c>
      <c r="L36" s="43">
        <f ca="1">INDEX(m11_,1,(ROWS($J$34:L36)-1)*7+COLUMNS($J$34:L36))</f>
        <v>44880</v>
      </c>
      <c r="M36" s="43">
        <f ca="1">INDEX(m11_,1,(ROWS($J$34:M36)-1)*7+COLUMNS($J$34:M36))</f>
        <v>44881</v>
      </c>
      <c r="N36" s="43">
        <f ca="1">INDEX(m11_,1,(ROWS($J$34:N36)-1)*7+COLUMNS($J$34:N36))</f>
        <v>44882</v>
      </c>
      <c r="O36" s="43">
        <f ca="1">INDEX(m11_,1,(ROWS($J$34:O36)-1)*7+COLUMNS($J$34:O36))</f>
        <v>44883</v>
      </c>
      <c r="P36" s="44">
        <f ca="1">INDEX(m11_,1,(ROWS($J$34:P36)-1)*7+COLUMNS($J$34:P36))</f>
        <v>44884</v>
      </c>
      <c r="Q36" s="36"/>
      <c r="R36" s="42">
        <f ca="1">INDEX(m12_,1,(ROWS($R$34:R36)-1)*7+COLUMNS($R$34:R36))</f>
        <v>44906</v>
      </c>
      <c r="S36" s="43">
        <f ca="1">INDEX(m12_,1,(ROWS($R$34:S36)-1)*7+COLUMNS($R$34:S36))</f>
        <v>44907</v>
      </c>
      <c r="T36" s="43">
        <f ca="1">INDEX(m12_,1,(ROWS($R$34:T36)-1)*7+COLUMNS($R$34:T36))</f>
        <v>44908</v>
      </c>
      <c r="U36" s="43">
        <f ca="1">INDEX(m12_,1,(ROWS($R$34:U36)-1)*7+COLUMNS($R$34:U36))</f>
        <v>44909</v>
      </c>
      <c r="V36" s="43">
        <f ca="1">INDEX(m12_,1,(ROWS($R$34:V36)-1)*7+COLUMNS($R$34:V36))</f>
        <v>44910</v>
      </c>
      <c r="W36" s="43">
        <f ca="1">INDEX(m12_,1,(ROWS($R$34:W36)-1)*7+COLUMNS($R$34:W36))</f>
        <v>44911</v>
      </c>
      <c r="X36" s="44">
        <f ca="1">INDEX(m12_,1,(ROWS($R$34:X36)-1)*7+COLUMNS($R$34:X36))</f>
        <v>44912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44850</v>
      </c>
      <c r="C37" s="43">
        <f ca="1">INDEX(m10_,1,(ROWS($B$34:C37)-1)*7+COLUMNS($B$34:C37))</f>
        <v>44851</v>
      </c>
      <c r="D37" s="43">
        <f ca="1">INDEX(m10_,1,(ROWS($B$34:D37)-1)*7+COLUMNS($B$34:D37))</f>
        <v>44852</v>
      </c>
      <c r="E37" s="43">
        <f ca="1">INDEX(m10_,1,(ROWS($B$34:E37)-1)*7+COLUMNS($B$34:E37))</f>
        <v>44853</v>
      </c>
      <c r="F37" s="43">
        <f ca="1">INDEX(m10_,1,(ROWS($B$34:F37)-1)*7+COLUMNS($B$34:F37))</f>
        <v>44854</v>
      </c>
      <c r="G37" s="43">
        <f ca="1">INDEX(m10_,1,(ROWS($B$34:G37)-1)*7+COLUMNS($B$34:G37))</f>
        <v>44855</v>
      </c>
      <c r="H37" s="44">
        <f ca="1">INDEX(m10_,1,(ROWS($B$34:H37)-1)*7+COLUMNS($B$34:H37))</f>
        <v>44856</v>
      </c>
      <c r="I37" s="36"/>
      <c r="J37" s="42">
        <f ca="1">INDEX(m11_,1,(ROWS($J$34:J37)-1)*7+COLUMNS($J$34:J37))</f>
        <v>44885</v>
      </c>
      <c r="K37" s="43">
        <f ca="1">INDEX(m11_,1,(ROWS($J$34:K37)-1)*7+COLUMNS($J$34:K37))</f>
        <v>44886</v>
      </c>
      <c r="L37" s="43">
        <f ca="1">INDEX(m11_,1,(ROWS($J$34:L37)-1)*7+COLUMNS($J$34:L37))</f>
        <v>44887</v>
      </c>
      <c r="M37" s="43">
        <f ca="1">INDEX(m11_,1,(ROWS($J$34:M37)-1)*7+COLUMNS($J$34:M37))</f>
        <v>44888</v>
      </c>
      <c r="N37" s="43">
        <f ca="1">INDEX(m11_,1,(ROWS($J$34:N37)-1)*7+COLUMNS($J$34:N37))</f>
        <v>44889</v>
      </c>
      <c r="O37" s="43">
        <f ca="1">INDEX(m11_,1,(ROWS($J$34:O37)-1)*7+COLUMNS($J$34:O37))</f>
        <v>44890</v>
      </c>
      <c r="P37" s="44">
        <f ca="1">INDEX(m11_,1,(ROWS($J$34:P37)-1)*7+COLUMNS($J$34:P37))</f>
        <v>44891</v>
      </c>
      <c r="Q37" s="36"/>
      <c r="R37" s="42">
        <f ca="1">INDEX(m12_,1,(ROWS($R$34:R37)-1)*7+COLUMNS($R$34:R37))</f>
        <v>44913</v>
      </c>
      <c r="S37" s="43">
        <f ca="1">INDEX(m12_,1,(ROWS($R$34:S37)-1)*7+COLUMNS($R$34:S37))</f>
        <v>44914</v>
      </c>
      <c r="T37" s="43">
        <f ca="1">INDEX(m12_,1,(ROWS($R$34:T37)-1)*7+COLUMNS($R$34:T37))</f>
        <v>44915</v>
      </c>
      <c r="U37" s="43">
        <f ca="1">INDEX(m12_,1,(ROWS($R$34:U37)-1)*7+COLUMNS($R$34:U37))</f>
        <v>44916</v>
      </c>
      <c r="V37" s="43">
        <f ca="1">INDEX(m12_,1,(ROWS($R$34:V37)-1)*7+COLUMNS($R$34:V37))</f>
        <v>44917</v>
      </c>
      <c r="W37" s="43">
        <f ca="1">INDEX(m12_,1,(ROWS($R$34:W37)-1)*7+COLUMNS($R$34:W37))</f>
        <v>44918</v>
      </c>
      <c r="X37" s="44">
        <f ca="1">INDEX(m12_,1,(ROWS($R$34:X37)-1)*7+COLUMNS($R$34:X37))</f>
        <v>44919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44857</v>
      </c>
      <c r="C38" s="43">
        <f ca="1">INDEX(m10_,1,(ROWS($B$34:C38)-1)*7+COLUMNS($B$34:C38))</f>
        <v>44858</v>
      </c>
      <c r="D38" s="43">
        <f ca="1">INDEX(m10_,1,(ROWS($B$34:D38)-1)*7+COLUMNS($B$34:D38))</f>
        <v>44859</v>
      </c>
      <c r="E38" s="43">
        <f ca="1">INDEX(m10_,1,(ROWS($B$34:E38)-1)*7+COLUMNS($B$34:E38))</f>
        <v>44860</v>
      </c>
      <c r="F38" s="43">
        <f ca="1">INDEX(m10_,1,(ROWS($B$34:F38)-1)*7+COLUMNS($B$34:F38))</f>
        <v>44861</v>
      </c>
      <c r="G38" s="43">
        <f ca="1">INDEX(m10_,1,(ROWS($B$34:G38)-1)*7+COLUMNS($B$34:G38))</f>
        <v>44862</v>
      </c>
      <c r="H38" s="44">
        <f ca="1">INDEX(m10_,1,(ROWS($B$34:H38)-1)*7+COLUMNS($B$34:H38))</f>
        <v>44863</v>
      </c>
      <c r="I38" s="36"/>
      <c r="J38" s="42">
        <f ca="1">INDEX(m11_,1,(ROWS($J$34:J38)-1)*7+COLUMNS($J$34:J38))</f>
        <v>44892</v>
      </c>
      <c r="K38" s="43">
        <f ca="1">INDEX(m11_,1,(ROWS($J$34:K38)-1)*7+COLUMNS($J$34:K38))</f>
        <v>44893</v>
      </c>
      <c r="L38" s="43">
        <f ca="1">INDEX(m11_,1,(ROWS($J$34:L38)-1)*7+COLUMNS($J$34:L38))</f>
        <v>44894</v>
      </c>
      <c r="M38" s="43">
        <f ca="1">INDEX(m11_,1,(ROWS($J$34:M38)-1)*7+COLUMNS($J$34:M38))</f>
        <v>44895</v>
      </c>
      <c r="N38" s="43">
        <f ca="1">INDEX(m11_,1,(ROWS($J$34:N38)-1)*7+COLUMNS($J$34:N38))</f>
        <v>44896</v>
      </c>
      <c r="O38" s="43">
        <f ca="1">INDEX(m11_,1,(ROWS($J$34:O38)-1)*7+COLUMNS($J$34:O38))</f>
        <v>44897</v>
      </c>
      <c r="P38" s="44">
        <f ca="1">INDEX(m11_,1,(ROWS($J$34:P38)-1)*7+COLUMNS($J$34:P38))</f>
        <v>44898</v>
      </c>
      <c r="Q38" s="36"/>
      <c r="R38" s="42">
        <f ca="1">INDEX(m12_,1,(ROWS($R$34:R38)-1)*7+COLUMNS($R$34:R38))</f>
        <v>44920</v>
      </c>
      <c r="S38" s="43">
        <f ca="1">INDEX(m12_,1,(ROWS($R$34:S38)-1)*7+COLUMNS($R$34:S38))</f>
        <v>44921</v>
      </c>
      <c r="T38" s="43">
        <f ca="1">INDEX(m12_,1,(ROWS($R$34:T38)-1)*7+COLUMNS($R$34:T38))</f>
        <v>44922</v>
      </c>
      <c r="U38" s="43">
        <f ca="1">INDEX(m12_,1,(ROWS($R$34:U38)-1)*7+COLUMNS($R$34:U38))</f>
        <v>44923</v>
      </c>
      <c r="V38" s="43">
        <f ca="1">INDEX(m12_,1,(ROWS($R$34:V38)-1)*7+COLUMNS($R$34:V38))</f>
        <v>44924</v>
      </c>
      <c r="W38" s="43">
        <f ca="1">INDEX(m12_,1,(ROWS($R$34:W38)-1)*7+COLUMNS($R$34:W38))</f>
        <v>44925</v>
      </c>
      <c r="X38" s="44">
        <f ca="1">INDEX(m12_,1,(ROWS($R$34:X38)-1)*7+COLUMNS($R$34:X38))</f>
        <v>44926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44864</v>
      </c>
      <c r="C39" s="46">
        <f ca="1">INDEX(m10_,1,(ROWS($B$34:C39)-1)*7+COLUMNS($B$34:C39))</f>
        <v>44865</v>
      </c>
      <c r="D39" s="46">
        <f ca="1">INDEX(m10_,1,(ROWS($B$34:D39)-1)*7+COLUMNS($B$34:D39))</f>
        <v>44866</v>
      </c>
      <c r="E39" s="46">
        <f ca="1">INDEX(m10_,1,(ROWS($B$34:E39)-1)*7+COLUMNS($B$34:E39))</f>
        <v>44867</v>
      </c>
      <c r="F39" s="46">
        <f ca="1">INDEX(m10_,1,(ROWS($B$34:F39)-1)*7+COLUMNS($B$34:F39))</f>
        <v>44868</v>
      </c>
      <c r="G39" s="46">
        <f ca="1">INDEX(m10_,1,(ROWS($B$34:G39)-1)*7+COLUMNS($B$34:G39))</f>
        <v>44869</v>
      </c>
      <c r="H39" s="47">
        <f ca="1">INDEX(m10_,1,(ROWS($B$34:H39)-1)*7+COLUMNS($B$34:H39))</f>
        <v>44870</v>
      </c>
      <c r="I39" s="36"/>
      <c r="J39" s="45">
        <f ca="1">INDEX(m11_,1,(ROWS($J$34:J39)-1)*7+COLUMNS($J$34:J39))</f>
        <v>44899</v>
      </c>
      <c r="K39" s="46">
        <f ca="1">INDEX(m11_,1,(ROWS($J$34:K39)-1)*7+COLUMNS($J$34:K39))</f>
        <v>44900</v>
      </c>
      <c r="L39" s="46">
        <f ca="1">INDEX(m11_,1,(ROWS($J$34:L39)-1)*7+COLUMNS($J$34:L39))</f>
        <v>44901</v>
      </c>
      <c r="M39" s="46">
        <f ca="1">INDEX(m11_,1,(ROWS($J$34:M39)-1)*7+COLUMNS($J$34:M39))</f>
        <v>44902</v>
      </c>
      <c r="N39" s="46">
        <f ca="1">INDEX(m11_,1,(ROWS($J$34:N39)-1)*7+COLUMNS($J$34:N39))</f>
        <v>44903</v>
      </c>
      <c r="O39" s="46">
        <f ca="1">INDEX(m11_,1,(ROWS($J$34:O39)-1)*7+COLUMNS($J$34:O39))</f>
        <v>44904</v>
      </c>
      <c r="P39" s="47">
        <f ca="1">INDEX(m11_,1,(ROWS($J$34:P39)-1)*7+COLUMNS($J$34:P39))</f>
        <v>44905</v>
      </c>
      <c r="Q39" s="36"/>
      <c r="R39" s="45">
        <f ca="1">INDEX(m12_,1,(ROWS($R$34:R39)-1)*7+COLUMNS($R$34:R39))</f>
        <v>44927</v>
      </c>
      <c r="S39" s="46">
        <f ca="1">INDEX(m12_,1,(ROWS($R$34:S39)-1)*7+COLUMNS($R$34:S39))</f>
        <v>44928</v>
      </c>
      <c r="T39" s="46">
        <f ca="1">INDEX(m12_,1,(ROWS($R$34:T39)-1)*7+COLUMNS($R$34:T39))</f>
        <v>44929</v>
      </c>
      <c r="U39" s="46">
        <f ca="1">INDEX(m12_,1,(ROWS($R$34:U39)-1)*7+COLUMNS($R$34:U39))</f>
        <v>44930</v>
      </c>
      <c r="V39" s="46">
        <f ca="1">INDEX(m12_,1,(ROWS($R$34:V39)-1)*7+COLUMNS($R$34:V39))</f>
        <v>44931</v>
      </c>
      <c r="W39" s="46">
        <f ca="1">INDEX(m12_,1,(ROWS($R$34:W39)-1)*7+COLUMNS($R$34:W39))</f>
        <v>44932</v>
      </c>
      <c r="X39" s="47">
        <f ca="1">INDEX(m12_,1,(ROWS($R$34:X39)-1)*7+COLUMNS($R$34:X39))</f>
        <v>44933</v>
      </c>
      <c r="Y39" s="29"/>
      <c r="Z39" s="120" t="s">
        <v>32</v>
      </c>
      <c r="AA39" s="121"/>
      <c r="AB39" s="122"/>
    </row>
    <row r="40" spans="2:28" x14ac:dyDescent="0.25"/>
    <row r="41" spans="2:28" x14ac:dyDescent="0.25"/>
  </sheetData>
  <customSheetViews>
    <customSheetView guid="{00C1CBDA-1637-4E2C-863E-F0BD8FC5759C}" showPageBreaks="1" showGridLines="0" fitToPage="1" hiddenRows="1" hiddenColumns="1">
      <selection sqref="A1:AC41"/>
      <pageMargins left="0.7" right="0.7" top="0.75" bottom="0.75" header="0.3" footer="0.3"/>
      <pageSetup scale="71" orientation="portrait" r:id="rId1"/>
    </customSheetView>
  </customSheetViews>
  <mergeCells count="14">
    <mergeCell ref="J3:P3"/>
    <mergeCell ref="Z39:AB39"/>
    <mergeCell ref="B23:H23"/>
    <mergeCell ref="J23:P23"/>
    <mergeCell ref="R23:X23"/>
    <mergeCell ref="B32:H32"/>
    <mergeCell ref="J32:P32"/>
    <mergeCell ref="R32:X32"/>
    <mergeCell ref="B5:H5"/>
    <mergeCell ref="J5:P5"/>
    <mergeCell ref="R5:X5"/>
    <mergeCell ref="B14:H14"/>
    <mergeCell ref="J14:P14"/>
    <mergeCell ref="R14:X14"/>
  </mergeCells>
  <conditionalFormatting sqref="B7:H12">
    <cfRule type="expression" dxfId="74" priority="1" stopIfTrue="1">
      <formula>MONTH(B7)&lt;&gt;MONTH($B$5)</formula>
    </cfRule>
  </conditionalFormatting>
  <conditionalFormatting sqref="J7:P12">
    <cfRule type="expression" dxfId="73" priority="2" stopIfTrue="1">
      <formula>MONTH(J7)&lt;&gt;MONTH($J$5)</formula>
    </cfRule>
  </conditionalFormatting>
  <conditionalFormatting sqref="R7:X12">
    <cfRule type="expression" dxfId="72" priority="3" stopIfTrue="1">
      <formula>MONTH(R7)&lt;&gt;MONTH($R$5)</formula>
    </cfRule>
  </conditionalFormatting>
  <conditionalFormatting sqref="B16:H21">
    <cfRule type="expression" dxfId="71" priority="4" stopIfTrue="1">
      <formula>MONTH(B16)&lt;&gt;MONTH($B$14)</formula>
    </cfRule>
  </conditionalFormatting>
  <conditionalFormatting sqref="J16:P21">
    <cfRule type="expression" dxfId="70" priority="12" stopIfTrue="1">
      <formula>MONTH(J16)&lt;&gt;MONTH($J$14)</formula>
    </cfRule>
  </conditionalFormatting>
  <conditionalFormatting sqref="R16:X21">
    <cfRule type="expression" dxfId="69" priority="11" stopIfTrue="1">
      <formula>MONTH(R16)&lt;&gt;MONTH($R$14)</formula>
    </cfRule>
  </conditionalFormatting>
  <conditionalFormatting sqref="B25:H30">
    <cfRule type="expression" dxfId="68" priority="10" stopIfTrue="1">
      <formula>MONTH(B25)&lt;&gt;MONTH($B$23)</formula>
    </cfRule>
  </conditionalFormatting>
  <conditionalFormatting sqref="J25:P30">
    <cfRule type="expression" dxfId="67" priority="9" stopIfTrue="1">
      <formula>MONTH(J25)&lt;&gt;MONTH($J$23)</formula>
    </cfRule>
  </conditionalFormatting>
  <conditionalFormatting sqref="R25:X30">
    <cfRule type="expression" dxfId="66" priority="8" stopIfTrue="1">
      <formula>MONTH(R25)&lt;&gt;MONTH($R$23)</formula>
    </cfRule>
  </conditionalFormatting>
  <conditionalFormatting sqref="B34:H39">
    <cfRule type="expression" dxfId="65" priority="7" stopIfTrue="1">
      <formula>MONTH(B34)&lt;&gt;MONTH($B$32)</formula>
    </cfRule>
  </conditionalFormatting>
  <conditionalFormatting sqref="J34:P39">
    <cfRule type="expression" dxfId="64" priority="6" stopIfTrue="1">
      <formula>MONTH(J34)&lt;&gt;MONTH($J$32)</formula>
    </cfRule>
  </conditionalFormatting>
  <conditionalFormatting sqref="R34:X39">
    <cfRule type="expression" dxfId="63" priority="5" stopIfTrue="1">
      <formula>MONTH(R34)&lt;&gt;MONTH($R$32)</formula>
    </cfRule>
  </conditionalFormatting>
  <conditionalFormatting sqref="B7:H12 J7:P12 R7:X12 B16:H21 J16:P21 R16:X21 B25:H30 J25:P30 R25:X30 B34:H39 J34:P39 R34:X39">
    <cfRule type="expression" dxfId="62" priority="13">
      <formula>IFERROR(INDEX(lstDailyEvents,B7-valYearStart+1),5)=4</formula>
    </cfRule>
    <cfRule type="expression" dxfId="61" priority="14">
      <formula>IFERROR(INDEX(lstDailyEvents,B7-valYearStart+1),5)=3</formula>
    </cfRule>
    <cfRule type="expression" dxfId="60" priority="15">
      <formula>IFERROR(INDEX(lstDailyEvents,B7-valYearStart+1),5)=2</formula>
    </cfRule>
    <cfRule type="expression" dxfId="59" priority="17">
      <formula>IFERROR(INDEX(lstDailyEvents,B7-valYearStart+1),5)=1</formula>
    </cfRule>
  </conditionalFormatting>
  <hyperlinks>
    <hyperlink ref="Z39" r:id="rId2" display="http://aplicaexcelcontable.com/blog" xr:uid="{00000000-0004-0000-0000-000000000000}"/>
    <hyperlink ref="Z39:AB39" r:id="rId3" display="https://aplicaexcelcontable.com/blog" xr:uid="{9D32B6BC-595A-44C7-9E8D-38E93DA2B218}"/>
  </hyperlinks>
  <printOptions horizontalCentered="1" verticalCentered="1"/>
  <pageMargins left="0.25" right="0.25" top="0.75" bottom="0.75" header="0.3" footer="0.3"/>
  <pageSetup scale="83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 fitToPage="1"/>
  </sheetPr>
  <dimension ref="A3:M109"/>
  <sheetViews>
    <sheetView showGridLines="0" zoomScale="60" zoomScaleNormal="60" workbookViewId="0">
      <selection activeCell="B3" sqref="B3:H3"/>
    </sheetView>
  </sheetViews>
  <sheetFormatPr baseColWidth="10" defaultColWidth="0" defaultRowHeight="15" x14ac:dyDescent="0.25"/>
  <cols>
    <col min="1" max="1" width="9.140625" customWidth="1"/>
    <col min="2" max="8" width="14.28515625" customWidth="1"/>
    <col min="9" max="9" width="3.140625" customWidth="1"/>
    <col min="10" max="10" width="10.7109375" style="59" bestFit="1" customWidth="1"/>
    <col min="11" max="12" width="9.140625" hidden="1" customWidth="1"/>
    <col min="13" max="13" width="10.7109375" hidden="1" customWidth="1"/>
    <col min="14" max="16384" width="9.140625" hidden="1"/>
  </cols>
  <sheetData>
    <row r="3" spans="1:10" ht="75" customHeight="1" x14ac:dyDescent="0.25">
      <c r="B3" s="126">
        <f>Mini!B6</f>
        <v>44562</v>
      </c>
      <c r="C3" s="127"/>
      <c r="D3" s="127"/>
      <c r="E3" s="127"/>
      <c r="F3" s="127"/>
      <c r="G3" s="127"/>
      <c r="H3" s="128"/>
      <c r="I3" s="28"/>
    </row>
    <row r="4" spans="1:10" ht="37.5" customHeight="1" x14ac:dyDescent="0.25">
      <c r="B4" s="96" t="s">
        <v>14</v>
      </c>
      <c r="C4" s="97" t="s">
        <v>15</v>
      </c>
      <c r="D4" s="97" t="s">
        <v>16</v>
      </c>
      <c r="E4" s="97" t="s">
        <v>17</v>
      </c>
      <c r="F4" s="97" t="s">
        <v>18</v>
      </c>
      <c r="G4" s="97" t="s">
        <v>19</v>
      </c>
      <c r="H4" s="98" t="s">
        <v>2</v>
      </c>
      <c r="I4" s="36"/>
    </row>
    <row r="5" spans="1:10" ht="75" customHeight="1" x14ac:dyDescent="0.25">
      <c r="A5" s="89">
        <f t="shared" ref="A5:A10" si="0">$B$3</f>
        <v>44562</v>
      </c>
      <c r="B5" s="90">
        <f ca="1">INDEX(m1_,1,(ROWS($B$5:B5)-1)*7+COLUMNS($B$5:B5))</f>
        <v>44556</v>
      </c>
      <c r="C5" s="91">
        <f ca="1">INDEX(m1_,1,(ROWS($B$5:C5)-1)*7+COLUMNS($B$5:C5))</f>
        <v>44557</v>
      </c>
      <c r="D5" s="91">
        <f ca="1">INDEX(m1_,1,(ROWS($B$5:D5)-1)*7+COLUMNS($B$5:D5))</f>
        <v>44558</v>
      </c>
      <c r="E5" s="91">
        <f ca="1">INDEX(m1_,1,(ROWS($B$5:E5)-1)*7+COLUMNS($B$5:E5))</f>
        <v>44559</v>
      </c>
      <c r="F5" s="91">
        <f ca="1">INDEX(m1_,1,(ROWS($B$5:F5)-1)*7+COLUMNS($B$5:F5))</f>
        <v>44560</v>
      </c>
      <c r="G5" s="91">
        <f ca="1">INDEX(m1_,1,(ROWS($B$5:G5)-1)*7+COLUMNS($B$5:G5))</f>
        <v>44561</v>
      </c>
      <c r="H5" s="92">
        <f ca="1">INDEX(m1_,1,(ROWS($B$5:H5)-1)*7+COLUMNS($B$5:H5))</f>
        <v>44562</v>
      </c>
      <c r="I5" s="36"/>
      <c r="J5" s="60"/>
    </row>
    <row r="6" spans="1:10" ht="75" customHeight="1" x14ac:dyDescent="0.55000000000000004">
      <c r="A6" s="89">
        <f t="shared" si="0"/>
        <v>44562</v>
      </c>
      <c r="B6" s="90">
        <f ca="1">INDEX(m1_,1,(ROWS($B$5:B6)-1)*7+COLUMNS($B$5:B6))</f>
        <v>44563</v>
      </c>
      <c r="C6" s="91">
        <f ca="1">INDEX(m1_,1,(ROWS($B$5:C6)-1)*7+COLUMNS($B$5:C6))</f>
        <v>44564</v>
      </c>
      <c r="D6" s="91">
        <f ca="1">INDEX(m1_,1,(ROWS($B$5:D6)-1)*7+COLUMNS($B$5:D6))</f>
        <v>44565</v>
      </c>
      <c r="E6" s="91">
        <f ca="1">INDEX(m1_,1,(ROWS($B$5:E6)-1)*7+COLUMNS($B$5:E6))</f>
        <v>44566</v>
      </c>
      <c r="F6" s="91">
        <f ca="1">INDEX(m1_,1,(ROWS($B$5:F6)-1)*7+COLUMNS($B$5:F6))</f>
        <v>44567</v>
      </c>
      <c r="G6" s="91">
        <f ca="1">INDEX(m1_,1,(ROWS($B$5:G6)-1)*7+COLUMNS($B$5:G6))</f>
        <v>44568</v>
      </c>
      <c r="H6" s="92">
        <f ca="1">INDEX(m1_,1,(ROWS($B$5:H6)-1)*7+COLUMNS($B$5:H6))</f>
        <v>44569</v>
      </c>
      <c r="I6" s="36"/>
      <c r="J6" s="61"/>
    </row>
    <row r="7" spans="1:10" ht="75" customHeight="1" x14ac:dyDescent="0.55000000000000004">
      <c r="A7" s="89">
        <f t="shared" si="0"/>
        <v>44562</v>
      </c>
      <c r="B7" s="90">
        <f ca="1">INDEX(m1_,1,(ROWS($B$5:B7)-1)*7+COLUMNS($B$5:B7))</f>
        <v>44570</v>
      </c>
      <c r="C7" s="91">
        <f ca="1">INDEX(m1_,1,(ROWS($B$5:C7)-1)*7+COLUMNS($B$5:C7))</f>
        <v>44571</v>
      </c>
      <c r="D7" s="91">
        <f ca="1">INDEX(m1_,1,(ROWS($B$5:D7)-1)*7+COLUMNS($B$5:D7))</f>
        <v>44572</v>
      </c>
      <c r="E7" s="91">
        <f ca="1">INDEX(m1_,1,(ROWS($B$5:E7)-1)*7+COLUMNS($B$5:E7))</f>
        <v>44573</v>
      </c>
      <c r="F7" s="91">
        <f ca="1">INDEX(m1_,1,(ROWS($B$5:F7)-1)*7+COLUMNS($B$5:F7))</f>
        <v>44574</v>
      </c>
      <c r="G7" s="91">
        <f ca="1">INDEX(m1_,1,(ROWS($B$5:G7)-1)*7+COLUMNS($B$5:G7))</f>
        <v>44575</v>
      </c>
      <c r="H7" s="92">
        <f ca="1">INDEX(m1_,1,(ROWS($B$5:H7)-1)*7+COLUMNS($B$5:H7))</f>
        <v>44576</v>
      </c>
      <c r="I7" s="36"/>
      <c r="J7" s="61"/>
    </row>
    <row r="8" spans="1:10" ht="75" customHeight="1" x14ac:dyDescent="0.55000000000000004">
      <c r="A8" s="89">
        <f t="shared" si="0"/>
        <v>44562</v>
      </c>
      <c r="B8" s="90">
        <f ca="1">INDEX(m1_,1,(ROWS($B$5:B8)-1)*7+COLUMNS($B$5:B8))</f>
        <v>44577</v>
      </c>
      <c r="C8" s="91">
        <f ca="1">INDEX(m1_,1,(ROWS($B$5:C8)-1)*7+COLUMNS($B$5:C8))</f>
        <v>44578</v>
      </c>
      <c r="D8" s="91">
        <f ca="1">INDEX(m1_,1,(ROWS($B$5:D8)-1)*7+COLUMNS($B$5:D8))</f>
        <v>44579</v>
      </c>
      <c r="E8" s="91">
        <f ca="1">INDEX(m1_,1,(ROWS($B$5:E8)-1)*7+COLUMNS($B$5:E8))</f>
        <v>44580</v>
      </c>
      <c r="F8" s="91">
        <f ca="1">INDEX(m1_,1,(ROWS($B$5:F8)-1)*7+COLUMNS($B$5:F8))</f>
        <v>44581</v>
      </c>
      <c r="G8" s="91">
        <f ca="1">INDEX(m1_,1,(ROWS($B$5:G8)-1)*7+COLUMNS($B$5:G8))</f>
        <v>44582</v>
      </c>
      <c r="H8" s="92">
        <f ca="1">INDEX(m1_,1,(ROWS($B$5:H8)-1)*7+COLUMNS($B$5:H8))</f>
        <v>44583</v>
      </c>
      <c r="I8" s="36"/>
      <c r="J8" s="61"/>
    </row>
    <row r="9" spans="1:10" ht="75" customHeight="1" x14ac:dyDescent="0.55000000000000004">
      <c r="A9" s="89">
        <f t="shared" si="0"/>
        <v>44562</v>
      </c>
      <c r="B9" s="90">
        <f ca="1">INDEX(m1_,1,(ROWS($B$5:B9)-1)*7+COLUMNS($B$5:B9))</f>
        <v>44584</v>
      </c>
      <c r="C9" s="91">
        <f ca="1">INDEX(m1_,1,(ROWS($B$5:C9)-1)*7+COLUMNS($B$5:C9))</f>
        <v>44585</v>
      </c>
      <c r="D9" s="91">
        <f ca="1">INDEX(m1_,1,(ROWS($B$5:D9)-1)*7+COLUMNS($B$5:D9))</f>
        <v>44586</v>
      </c>
      <c r="E9" s="91">
        <f ca="1">INDEX(m1_,1,(ROWS($B$5:E9)-1)*7+COLUMNS($B$5:E9))</f>
        <v>44587</v>
      </c>
      <c r="F9" s="91">
        <f ca="1">INDEX(m1_,1,(ROWS($B$5:F9)-1)*7+COLUMNS($B$5:F9))</f>
        <v>44588</v>
      </c>
      <c r="G9" s="91">
        <f ca="1">INDEX(m1_,1,(ROWS($B$5:G9)-1)*7+COLUMNS($B$5:G9))</f>
        <v>44589</v>
      </c>
      <c r="H9" s="92">
        <f ca="1">INDEX(m1_,1,(ROWS($B$5:H9)-1)*7+COLUMNS($B$5:H9))</f>
        <v>44590</v>
      </c>
      <c r="I9" s="36"/>
      <c r="J9" s="61"/>
    </row>
    <row r="10" spans="1:10" ht="75" customHeight="1" x14ac:dyDescent="0.55000000000000004">
      <c r="A10" s="89">
        <f t="shared" si="0"/>
        <v>44562</v>
      </c>
      <c r="B10" s="93">
        <f ca="1">INDEX(m1_,1,(ROWS($B$5:B10)-1)*7+COLUMNS($B$5:B10))</f>
        <v>44591</v>
      </c>
      <c r="C10" s="94">
        <f ca="1">INDEX(m1_,1,(ROWS($B$5:C10)-1)*7+COLUMNS($B$5:C10))</f>
        <v>44592</v>
      </c>
      <c r="D10" s="94">
        <f ca="1">INDEX(m1_,1,(ROWS($B$5:D10)-1)*7+COLUMNS($B$5:D10))</f>
        <v>44593</v>
      </c>
      <c r="E10" s="94">
        <f ca="1">INDEX(m1_,1,(ROWS($B$5:E10)-1)*7+COLUMNS($B$5:E10))</f>
        <v>44594</v>
      </c>
      <c r="F10" s="94">
        <f ca="1">INDEX(m1_,1,(ROWS($B$5:F10)-1)*7+COLUMNS($B$5:F10))</f>
        <v>44595</v>
      </c>
      <c r="G10" s="94">
        <f ca="1">INDEX(m1_,1,(ROWS($B$5:G10)-1)*7+COLUMNS($B$5:G10))</f>
        <v>44596</v>
      </c>
      <c r="H10" s="95">
        <f ca="1">INDEX(m1_,1,(ROWS($B$5:H10)-1)*7+COLUMNS($B$5:H10))</f>
        <v>44597</v>
      </c>
      <c r="I10" s="36"/>
      <c r="J10" s="117">
        <v>6</v>
      </c>
    </row>
    <row r="11" spans="1:10" ht="187.5" customHeight="1" x14ac:dyDescent="0.55000000000000004">
      <c r="A11" s="89"/>
      <c r="B11" s="57"/>
      <c r="C11" s="57"/>
      <c r="D11" s="57"/>
      <c r="E11" s="57"/>
      <c r="F11" s="57"/>
      <c r="G11" s="57"/>
      <c r="H11" s="57"/>
      <c r="I11" s="36"/>
      <c r="J11" s="61"/>
    </row>
    <row r="12" spans="1:10" ht="75" customHeight="1" x14ac:dyDescent="0.55000000000000004">
      <c r="A12" s="89"/>
      <c r="B12" s="126">
        <f>Mini!B7</f>
        <v>44593</v>
      </c>
      <c r="C12" s="127"/>
      <c r="D12" s="127"/>
      <c r="E12" s="127"/>
      <c r="F12" s="127"/>
      <c r="G12" s="127"/>
      <c r="H12" s="128"/>
      <c r="J12" s="61">
        <v>4</v>
      </c>
    </row>
    <row r="13" spans="1:10" ht="37.5" customHeight="1" x14ac:dyDescent="0.55000000000000004">
      <c r="A13" s="89"/>
      <c r="B13" s="96" t="s">
        <v>14</v>
      </c>
      <c r="C13" s="97" t="s">
        <v>15</v>
      </c>
      <c r="D13" s="97" t="s">
        <v>16</v>
      </c>
      <c r="E13" s="97" t="s">
        <v>17</v>
      </c>
      <c r="F13" s="97" t="s">
        <v>18</v>
      </c>
      <c r="G13" s="97" t="s">
        <v>19</v>
      </c>
      <c r="H13" s="98" t="s">
        <v>2</v>
      </c>
      <c r="J13" s="61"/>
    </row>
    <row r="14" spans="1:10" ht="75" customHeight="1" x14ac:dyDescent="0.25">
      <c r="A14" s="89">
        <f t="shared" ref="A14:A19" si="1">$B$12</f>
        <v>44593</v>
      </c>
      <c r="B14" s="90">
        <f ca="1">INDEX(m2_,1,(ROWS($B$14:B14)-1)*7+COLUMNS($B$14:B14))</f>
        <v>44591</v>
      </c>
      <c r="C14" s="91">
        <f ca="1">INDEX(m2_,1,(ROWS($B$14:C14)-1)*7+COLUMNS($B$14:C14))</f>
        <v>44592</v>
      </c>
      <c r="D14" s="91">
        <f ca="1">INDEX(m2_,1,(ROWS($B$14:D14)-1)*7+COLUMNS($B$14:D14))</f>
        <v>44593</v>
      </c>
      <c r="E14" s="91">
        <f ca="1">INDEX(m2_,1,(ROWS($B$14:E14)-1)*7+COLUMNS($B$14:E14))</f>
        <v>44594</v>
      </c>
      <c r="F14" s="91">
        <f ca="1">INDEX(m2_,1,(ROWS($B$14:F14)-1)*7+COLUMNS($B$14:F14))</f>
        <v>44595</v>
      </c>
      <c r="G14" s="91">
        <f ca="1">INDEX(m2_,1,(ROWS($B$14:G14)-1)*7+COLUMNS($B$14:G14))</f>
        <v>44596</v>
      </c>
      <c r="H14" s="92">
        <f ca="1">INDEX(m2_,1,(ROWS($B$14:H14)-1)*7+COLUMNS($B$14:H14))</f>
        <v>44597</v>
      </c>
      <c r="J14" s="118">
        <v>5</v>
      </c>
    </row>
    <row r="15" spans="1:10" ht="75" customHeight="1" x14ac:dyDescent="0.55000000000000004">
      <c r="A15" s="89">
        <f t="shared" si="1"/>
        <v>44593</v>
      </c>
      <c r="B15" s="90">
        <f ca="1">INDEX(m2_,1,(ROWS($B$14:B15)-1)*7+COLUMNS($B$14:B15))</f>
        <v>44598</v>
      </c>
      <c r="C15" s="91">
        <f ca="1">INDEX(m2_,1,(ROWS($B$14:C15)-1)*7+COLUMNS($B$14:C15))</f>
        <v>44599</v>
      </c>
      <c r="D15" s="91">
        <f ca="1">INDEX(m2_,1,(ROWS($B$14:D15)-1)*7+COLUMNS($B$14:D15))</f>
        <v>44600</v>
      </c>
      <c r="E15" s="91">
        <f ca="1">INDEX(m2_,1,(ROWS($B$14:E15)-1)*7+COLUMNS($B$14:E15))</f>
        <v>44601</v>
      </c>
      <c r="F15" s="91">
        <f ca="1">INDEX(m2_,1,(ROWS($B$14:F15)-1)*7+COLUMNS($B$14:F15))</f>
        <v>44602</v>
      </c>
      <c r="G15" s="91">
        <f ca="1">INDEX(m2_,1,(ROWS($B$14:G15)-1)*7+COLUMNS($B$14:G15))</f>
        <v>44603</v>
      </c>
      <c r="H15" s="92">
        <f ca="1">INDEX(m2_,1,(ROWS($B$14:H15)-1)*7+COLUMNS($B$14:H15))</f>
        <v>44604</v>
      </c>
      <c r="J15" s="61"/>
    </row>
    <row r="16" spans="1:10" ht="75" customHeight="1" x14ac:dyDescent="0.55000000000000004">
      <c r="A16" s="89">
        <f t="shared" si="1"/>
        <v>44593</v>
      </c>
      <c r="B16" s="90">
        <f ca="1">INDEX(m2_,1,(ROWS($B$14:B16)-1)*7+COLUMNS($B$14:B16))</f>
        <v>44605</v>
      </c>
      <c r="C16" s="91">
        <f ca="1">INDEX(m2_,1,(ROWS($B$14:C16)-1)*7+COLUMNS($B$14:C16))</f>
        <v>44606</v>
      </c>
      <c r="D16" s="91">
        <f ca="1">INDEX(m2_,1,(ROWS($B$14:D16)-1)*7+COLUMNS($B$14:D16))</f>
        <v>44607</v>
      </c>
      <c r="E16" s="91">
        <f ca="1">INDEX(m2_,1,(ROWS($B$14:E16)-1)*7+COLUMNS($B$14:E16))</f>
        <v>44608</v>
      </c>
      <c r="F16" s="91">
        <f ca="1">INDEX(m2_,1,(ROWS($B$14:F16)-1)*7+COLUMNS($B$14:F16))</f>
        <v>44609</v>
      </c>
      <c r="G16" s="91">
        <f ca="1">INDEX(m2_,1,(ROWS($B$14:G16)-1)*7+COLUMNS($B$14:G16))</f>
        <v>44610</v>
      </c>
      <c r="H16" s="92">
        <f ca="1">INDEX(m2_,1,(ROWS($B$14:H16)-1)*7+COLUMNS($B$14:H16))</f>
        <v>44611</v>
      </c>
      <c r="J16" s="61"/>
    </row>
    <row r="17" spans="1:10" ht="75" customHeight="1" x14ac:dyDescent="0.55000000000000004">
      <c r="A17" s="89">
        <f t="shared" si="1"/>
        <v>44593</v>
      </c>
      <c r="B17" s="90">
        <f ca="1">INDEX(m2_,1,(ROWS($B$14:B17)-1)*7+COLUMNS($B$14:B17))</f>
        <v>44612</v>
      </c>
      <c r="C17" s="91">
        <f ca="1">INDEX(m2_,1,(ROWS($B$14:C17)-1)*7+COLUMNS($B$14:C17))</f>
        <v>44613</v>
      </c>
      <c r="D17" s="91">
        <f ca="1">INDEX(m2_,1,(ROWS($B$14:D17)-1)*7+COLUMNS($B$14:D17))</f>
        <v>44614</v>
      </c>
      <c r="E17" s="91">
        <f ca="1">INDEX(m2_,1,(ROWS($B$14:E17)-1)*7+COLUMNS($B$14:E17))</f>
        <v>44615</v>
      </c>
      <c r="F17" s="91">
        <f ca="1">INDEX(m2_,1,(ROWS($B$14:F17)-1)*7+COLUMNS($B$14:F17))</f>
        <v>44616</v>
      </c>
      <c r="G17" s="91">
        <f ca="1">INDEX(m2_,1,(ROWS($B$14:G17)-1)*7+COLUMNS($B$14:G17))</f>
        <v>44617</v>
      </c>
      <c r="H17" s="92">
        <f ca="1">INDEX(m2_,1,(ROWS($B$14:H17)-1)*7+COLUMNS($B$14:H17))</f>
        <v>44618</v>
      </c>
      <c r="J17" s="61"/>
    </row>
    <row r="18" spans="1:10" ht="75" customHeight="1" x14ac:dyDescent="0.55000000000000004">
      <c r="A18" s="89">
        <f t="shared" si="1"/>
        <v>44593</v>
      </c>
      <c r="B18" s="90">
        <f ca="1">INDEX(m2_,1,(ROWS($B$14:B18)-1)*7+COLUMNS($B$14:B18))</f>
        <v>44619</v>
      </c>
      <c r="C18" s="91">
        <f ca="1">INDEX(m2_,1,(ROWS($B$14:C18)-1)*7+COLUMNS($B$14:C18))</f>
        <v>44620</v>
      </c>
      <c r="D18" s="91">
        <f ca="1">INDEX(m2_,1,(ROWS($B$14:D18)-1)*7+COLUMNS($B$14:D18))</f>
        <v>44621</v>
      </c>
      <c r="E18" s="91">
        <f ca="1">INDEX(m2_,1,(ROWS($B$14:E18)-1)*7+COLUMNS($B$14:E18))</f>
        <v>44622</v>
      </c>
      <c r="F18" s="91">
        <f ca="1">INDEX(m2_,1,(ROWS($B$14:F18)-1)*7+COLUMNS($B$14:F18))</f>
        <v>44623</v>
      </c>
      <c r="G18" s="91">
        <f ca="1">INDEX(m2_,1,(ROWS($B$14:G18)-1)*7+COLUMNS($B$14:G18))</f>
        <v>44624</v>
      </c>
      <c r="H18" s="92">
        <f ca="1">INDEX(m2_,1,(ROWS($B$14:H18)-1)*7+COLUMNS($B$14:H18))</f>
        <v>44625</v>
      </c>
      <c r="J18" s="61"/>
    </row>
    <row r="19" spans="1:10" ht="75" customHeight="1" x14ac:dyDescent="0.55000000000000004">
      <c r="A19" s="89">
        <f t="shared" si="1"/>
        <v>44593</v>
      </c>
      <c r="B19" s="93">
        <f ca="1">INDEX(m2_,1,(ROWS($B$14:B19)-1)*7+COLUMNS($B$14:B19))</f>
        <v>44626</v>
      </c>
      <c r="C19" s="94">
        <f ca="1">INDEX(m2_,1,(ROWS($B$14:C19)-1)*7+COLUMNS($B$14:C19))</f>
        <v>44627</v>
      </c>
      <c r="D19" s="94">
        <f ca="1">INDEX(m2_,1,(ROWS($B$14:D19)-1)*7+COLUMNS($B$14:D19))</f>
        <v>44628</v>
      </c>
      <c r="E19" s="94">
        <f ca="1">INDEX(m2_,1,(ROWS($B$14:E19)-1)*7+COLUMNS($B$14:E19))</f>
        <v>44629</v>
      </c>
      <c r="F19" s="94">
        <f ca="1">INDEX(m2_,1,(ROWS($B$14:F19)-1)*7+COLUMNS($B$14:F19))</f>
        <v>44630</v>
      </c>
      <c r="G19" s="94">
        <f ca="1">INDEX(m2_,1,(ROWS($B$14:G19)-1)*7+COLUMNS($B$14:G19))</f>
        <v>44631</v>
      </c>
      <c r="H19" s="95">
        <f ca="1">INDEX(m2_,1,(ROWS($B$14:H19)-1)*7+COLUMNS($B$14:H19))</f>
        <v>44632</v>
      </c>
      <c r="J19" s="117">
        <v>6</v>
      </c>
    </row>
    <row r="20" spans="1:10" ht="187.5" customHeight="1" x14ac:dyDescent="0.55000000000000004">
      <c r="A20" s="89"/>
      <c r="B20" s="58"/>
      <c r="C20" s="58"/>
      <c r="D20" s="58"/>
      <c r="E20" s="58"/>
      <c r="F20" s="58"/>
      <c r="G20" s="58"/>
      <c r="H20" s="58"/>
      <c r="J20" s="61"/>
    </row>
    <row r="21" spans="1:10" ht="75" customHeight="1" x14ac:dyDescent="0.55000000000000004">
      <c r="A21" s="89"/>
      <c r="B21" s="126">
        <f>Mini!B8</f>
        <v>44621</v>
      </c>
      <c r="C21" s="127"/>
      <c r="D21" s="127"/>
      <c r="E21" s="127"/>
      <c r="F21" s="127"/>
      <c r="G21" s="127"/>
      <c r="H21" s="128"/>
      <c r="J21" s="61"/>
    </row>
    <row r="22" spans="1:10" ht="37.5" customHeight="1" x14ac:dyDescent="0.55000000000000004">
      <c r="A22" s="89"/>
      <c r="B22" s="96" t="s">
        <v>14</v>
      </c>
      <c r="C22" s="97" t="s">
        <v>15</v>
      </c>
      <c r="D22" s="97" t="s">
        <v>16</v>
      </c>
      <c r="E22" s="97" t="s">
        <v>17</v>
      </c>
      <c r="F22" s="97" t="s">
        <v>18</v>
      </c>
      <c r="G22" s="97" t="s">
        <v>19</v>
      </c>
      <c r="H22" s="98" t="s">
        <v>2</v>
      </c>
      <c r="J22" s="61"/>
    </row>
    <row r="23" spans="1:10" ht="75" customHeight="1" x14ac:dyDescent="0.25">
      <c r="A23" s="89">
        <f t="shared" ref="A23:A28" si="2">$B$21</f>
        <v>44621</v>
      </c>
      <c r="B23" s="90">
        <f ca="1">INDEX(m3_,1,(ROWS($B$23:B23)-1)*7+COLUMNS($B$23:B23))</f>
        <v>44619</v>
      </c>
      <c r="C23" s="91">
        <f ca="1">INDEX(m3_,1,(ROWS($B$23:C23)-1)*7+COLUMNS($B$23:C23))</f>
        <v>44620</v>
      </c>
      <c r="D23" s="91">
        <f ca="1">INDEX(m3_,1,(ROWS($B$23:D23)-1)*7+COLUMNS($B$23:D23))</f>
        <v>44621</v>
      </c>
      <c r="E23" s="91">
        <f ca="1">INDEX(m3_,1,(ROWS($B$23:E23)-1)*7+COLUMNS($B$23:E23))</f>
        <v>44622</v>
      </c>
      <c r="F23" s="91">
        <f ca="1">INDEX(m3_,1,(ROWS($B$23:F23)-1)*7+COLUMNS($B$23:F23))</f>
        <v>44623</v>
      </c>
      <c r="G23" s="91">
        <f ca="1">INDEX(m3_,1,(ROWS($B$23:G23)-1)*7+COLUMNS($B$23:G23))</f>
        <v>44624</v>
      </c>
      <c r="H23" s="92">
        <f ca="1">INDEX(m3_,1,(ROWS($B$23:H23)-1)*7+COLUMNS($B$23:H23))</f>
        <v>44625</v>
      </c>
      <c r="J23" s="118">
        <v>5</v>
      </c>
    </row>
    <row r="24" spans="1:10" ht="75" customHeight="1" x14ac:dyDescent="0.55000000000000004">
      <c r="A24" s="89">
        <f t="shared" si="2"/>
        <v>44621</v>
      </c>
      <c r="B24" s="90">
        <f ca="1">INDEX(m3_,1,(ROWS($B$23:B24)-1)*7+COLUMNS($B$23:B24))</f>
        <v>44626</v>
      </c>
      <c r="C24" s="91">
        <f ca="1">INDEX(m3_,1,(ROWS($B$23:C24)-1)*7+COLUMNS($B$23:C24))</f>
        <v>44627</v>
      </c>
      <c r="D24" s="91">
        <f ca="1">INDEX(m3_,1,(ROWS($B$23:D24)-1)*7+COLUMNS($B$23:D24))</f>
        <v>44628</v>
      </c>
      <c r="E24" s="91">
        <f ca="1">INDEX(m3_,1,(ROWS($B$23:E24)-1)*7+COLUMNS($B$23:E24))</f>
        <v>44629</v>
      </c>
      <c r="F24" s="91">
        <f ca="1">INDEX(m3_,1,(ROWS($B$23:F24)-1)*7+COLUMNS($B$23:F24))</f>
        <v>44630</v>
      </c>
      <c r="G24" s="91">
        <f ca="1">INDEX(m3_,1,(ROWS($B$23:G24)-1)*7+COLUMNS($B$23:G24))</f>
        <v>44631</v>
      </c>
      <c r="H24" s="92">
        <f ca="1">INDEX(m3_,1,(ROWS($B$23:H24)-1)*7+COLUMNS($B$23:H24))</f>
        <v>44632</v>
      </c>
      <c r="J24" s="61"/>
    </row>
    <row r="25" spans="1:10" ht="75" customHeight="1" x14ac:dyDescent="0.55000000000000004">
      <c r="A25" s="89">
        <f t="shared" si="2"/>
        <v>44621</v>
      </c>
      <c r="B25" s="90">
        <f ca="1">INDEX(m3_,1,(ROWS($B$23:B25)-1)*7+COLUMNS($B$23:B25))</f>
        <v>44633</v>
      </c>
      <c r="C25" s="91">
        <f ca="1">INDEX(m3_,1,(ROWS($B$23:C25)-1)*7+COLUMNS($B$23:C25))</f>
        <v>44634</v>
      </c>
      <c r="D25" s="91">
        <f ca="1">INDEX(m3_,1,(ROWS($B$23:D25)-1)*7+COLUMNS($B$23:D25))</f>
        <v>44635</v>
      </c>
      <c r="E25" s="91">
        <f ca="1">INDEX(m3_,1,(ROWS($B$23:E25)-1)*7+COLUMNS($B$23:E25))</f>
        <v>44636</v>
      </c>
      <c r="F25" s="91">
        <f ca="1">INDEX(m3_,1,(ROWS($B$23:F25)-1)*7+COLUMNS($B$23:F25))</f>
        <v>44637</v>
      </c>
      <c r="G25" s="91">
        <f ca="1">INDEX(m3_,1,(ROWS($B$23:G25)-1)*7+COLUMNS($B$23:G25))</f>
        <v>44638</v>
      </c>
      <c r="H25" s="92">
        <f ca="1">INDEX(m3_,1,(ROWS($B$23:H25)-1)*7+COLUMNS($B$23:H25))</f>
        <v>44639</v>
      </c>
      <c r="J25" s="61"/>
    </row>
    <row r="26" spans="1:10" ht="75" customHeight="1" x14ac:dyDescent="0.55000000000000004">
      <c r="A26" s="89">
        <f t="shared" si="2"/>
        <v>44621</v>
      </c>
      <c r="B26" s="90">
        <f ca="1">INDEX(m3_,1,(ROWS($B$23:B26)-1)*7+COLUMNS($B$23:B26))</f>
        <v>44640</v>
      </c>
      <c r="C26" s="91">
        <f ca="1">INDEX(m3_,1,(ROWS($B$23:C26)-1)*7+COLUMNS($B$23:C26))</f>
        <v>44641</v>
      </c>
      <c r="D26" s="91">
        <f ca="1">INDEX(m3_,1,(ROWS($B$23:D26)-1)*7+COLUMNS($B$23:D26))</f>
        <v>44642</v>
      </c>
      <c r="E26" s="91">
        <f ca="1">INDEX(m3_,1,(ROWS($B$23:E26)-1)*7+COLUMNS($B$23:E26))</f>
        <v>44643</v>
      </c>
      <c r="F26" s="91">
        <f ca="1">INDEX(m3_,1,(ROWS($B$23:F26)-1)*7+COLUMNS($B$23:F26))</f>
        <v>44644</v>
      </c>
      <c r="G26" s="91">
        <f ca="1">INDEX(m3_,1,(ROWS($B$23:G26)-1)*7+COLUMNS($B$23:G26))</f>
        <v>44645</v>
      </c>
      <c r="H26" s="92">
        <f ca="1">INDEX(m3_,1,(ROWS($B$23:H26)-1)*7+COLUMNS($B$23:H26))</f>
        <v>44646</v>
      </c>
      <c r="J26" s="61"/>
    </row>
    <row r="27" spans="1:10" ht="75" customHeight="1" x14ac:dyDescent="0.55000000000000004">
      <c r="A27" s="89">
        <f t="shared" si="2"/>
        <v>44621</v>
      </c>
      <c r="B27" s="90">
        <f ca="1">INDEX(m3_,1,(ROWS($B$23:B27)-1)*7+COLUMNS($B$23:B27))</f>
        <v>44647</v>
      </c>
      <c r="C27" s="91">
        <f ca="1">INDEX(m3_,1,(ROWS($B$23:C27)-1)*7+COLUMNS($B$23:C27))</f>
        <v>44648</v>
      </c>
      <c r="D27" s="91">
        <f ca="1">INDEX(m3_,1,(ROWS($B$23:D27)-1)*7+COLUMNS($B$23:D27))</f>
        <v>44649</v>
      </c>
      <c r="E27" s="91">
        <f ca="1">INDEX(m3_,1,(ROWS($B$23:E27)-1)*7+COLUMNS($B$23:E27))</f>
        <v>44650</v>
      </c>
      <c r="F27" s="91">
        <f ca="1">INDEX(m3_,1,(ROWS($B$23:F27)-1)*7+COLUMNS($B$23:F27))</f>
        <v>44651</v>
      </c>
      <c r="G27" s="91">
        <f ca="1">INDEX(m3_,1,(ROWS($B$23:G27)-1)*7+COLUMNS($B$23:G27))</f>
        <v>44652</v>
      </c>
      <c r="H27" s="92">
        <f ca="1">INDEX(m3_,1,(ROWS($B$23:H27)-1)*7+COLUMNS($B$23:H27))</f>
        <v>44653</v>
      </c>
      <c r="J27" s="61"/>
    </row>
    <row r="28" spans="1:10" ht="75" customHeight="1" x14ac:dyDescent="0.55000000000000004">
      <c r="A28" s="89">
        <f t="shared" si="2"/>
        <v>44621</v>
      </c>
      <c r="B28" s="93">
        <f ca="1">INDEX(m3_,1,(ROWS($B$23:B28)-1)*7+COLUMNS($B$23:B28))</f>
        <v>44654</v>
      </c>
      <c r="C28" s="94">
        <f ca="1">INDEX(m3_,1,(ROWS($B$23:C28)-1)*7+COLUMNS($B$23:C28))</f>
        <v>44655</v>
      </c>
      <c r="D28" s="94">
        <f ca="1">INDEX(m3_,1,(ROWS($B$23:D28)-1)*7+COLUMNS($B$23:D28))</f>
        <v>44656</v>
      </c>
      <c r="E28" s="94">
        <f ca="1">INDEX(m3_,1,(ROWS($B$23:E28)-1)*7+COLUMNS($B$23:E28))</f>
        <v>44657</v>
      </c>
      <c r="F28" s="94">
        <f ca="1">INDEX(m3_,1,(ROWS($B$23:F28)-1)*7+COLUMNS($B$23:F28))</f>
        <v>44658</v>
      </c>
      <c r="G28" s="94">
        <f ca="1">INDEX(m3_,1,(ROWS($B$23:G28)-1)*7+COLUMNS($B$23:G28))</f>
        <v>44659</v>
      </c>
      <c r="H28" s="95">
        <f ca="1">INDEX(m3_,1,(ROWS($B$23:H28)-1)*7+COLUMNS($B$23:H28))</f>
        <v>44660</v>
      </c>
      <c r="J28" s="117">
        <v>6</v>
      </c>
    </row>
    <row r="29" spans="1:10" ht="187.5" customHeight="1" x14ac:dyDescent="0.55000000000000004">
      <c r="A29" s="89"/>
      <c r="B29" s="58"/>
      <c r="C29" s="58"/>
      <c r="D29" s="58"/>
      <c r="E29" s="58"/>
      <c r="F29" s="58"/>
      <c r="G29" s="58"/>
      <c r="H29" s="58"/>
      <c r="J29" s="61"/>
    </row>
    <row r="30" spans="1:10" ht="75" customHeight="1" x14ac:dyDescent="0.55000000000000004">
      <c r="A30" s="89"/>
      <c r="B30" s="126">
        <f>Mini!B9</f>
        <v>44652</v>
      </c>
      <c r="C30" s="127"/>
      <c r="D30" s="127"/>
      <c r="E30" s="127"/>
      <c r="F30" s="127"/>
      <c r="G30" s="127"/>
      <c r="H30" s="128"/>
      <c r="J30" s="61"/>
    </row>
    <row r="31" spans="1:10" ht="37.5" customHeight="1" x14ac:dyDescent="0.55000000000000004">
      <c r="A31" s="89"/>
      <c r="B31" s="96" t="s">
        <v>14</v>
      </c>
      <c r="C31" s="97" t="s">
        <v>15</v>
      </c>
      <c r="D31" s="97" t="s">
        <v>16</v>
      </c>
      <c r="E31" s="97" t="s">
        <v>17</v>
      </c>
      <c r="F31" s="97" t="s">
        <v>18</v>
      </c>
      <c r="G31" s="97" t="s">
        <v>19</v>
      </c>
      <c r="H31" s="98" t="s">
        <v>2</v>
      </c>
      <c r="J31" s="61"/>
    </row>
    <row r="32" spans="1:10" ht="75" customHeight="1" x14ac:dyDescent="0.25">
      <c r="A32" s="89">
        <f t="shared" ref="A32:A37" si="3">$B$30</f>
        <v>44652</v>
      </c>
      <c r="B32" s="90">
        <f ca="1">INDEX(m4_,1,(ROWS($B$32:B32)-1)*7+COLUMNS($B$32:B32))</f>
        <v>44647</v>
      </c>
      <c r="C32" s="91">
        <f ca="1">INDEX(m4_,1,(ROWS($B$32:C32)-1)*7+COLUMNS($B$32:C32))</f>
        <v>44648</v>
      </c>
      <c r="D32" s="91">
        <f ca="1">INDEX(m4_,1,(ROWS($B$32:D32)-1)*7+COLUMNS($B$32:D32))</f>
        <v>44649</v>
      </c>
      <c r="E32" s="91">
        <f ca="1">INDEX(m4_,1,(ROWS($B$32:E32)-1)*7+COLUMNS($B$32:E32))</f>
        <v>44650</v>
      </c>
      <c r="F32" s="91">
        <f ca="1">INDEX(m4_,1,(ROWS($B$32:F32)-1)*7+COLUMNS($B$32:F32))</f>
        <v>44651</v>
      </c>
      <c r="G32" s="91">
        <f ca="1">INDEX(m4_,1,(ROWS($B$32:G32)-1)*7+COLUMNS($B$32:G32))</f>
        <v>44652</v>
      </c>
      <c r="H32" s="92">
        <f ca="1">INDEX(m4_,1,(ROWS($B$32:H32)-1)*7+COLUMNS($B$32:H32))</f>
        <v>44653</v>
      </c>
      <c r="J32" s="118">
        <v>5</v>
      </c>
    </row>
    <row r="33" spans="1:10" ht="75" customHeight="1" x14ac:dyDescent="0.55000000000000004">
      <c r="A33" s="89">
        <f t="shared" si="3"/>
        <v>44652</v>
      </c>
      <c r="B33" s="90">
        <f ca="1">INDEX(m4_,1,(ROWS($B$32:B33)-1)*7+COLUMNS($B$32:B33))</f>
        <v>44654</v>
      </c>
      <c r="C33" s="91">
        <f ca="1">INDEX(m4_,1,(ROWS($B$32:C33)-1)*7+COLUMNS($B$32:C33))</f>
        <v>44655</v>
      </c>
      <c r="D33" s="91">
        <f ca="1">INDEX(m4_,1,(ROWS($B$32:D33)-1)*7+COLUMNS($B$32:D33))</f>
        <v>44656</v>
      </c>
      <c r="E33" s="91">
        <f ca="1">INDEX(m4_,1,(ROWS($B$32:E33)-1)*7+COLUMNS($B$32:E33))</f>
        <v>44657</v>
      </c>
      <c r="F33" s="91">
        <f ca="1">INDEX(m4_,1,(ROWS($B$32:F33)-1)*7+COLUMNS($B$32:F33))</f>
        <v>44658</v>
      </c>
      <c r="G33" s="91">
        <f ca="1">INDEX(m4_,1,(ROWS($B$32:G33)-1)*7+COLUMNS($B$32:G33))</f>
        <v>44659</v>
      </c>
      <c r="H33" s="92">
        <f ca="1">INDEX(m4_,1,(ROWS($B$32:H33)-1)*7+COLUMNS($B$32:H33))</f>
        <v>44660</v>
      </c>
      <c r="J33" s="61"/>
    </row>
    <row r="34" spans="1:10" ht="75" customHeight="1" x14ac:dyDescent="0.55000000000000004">
      <c r="A34" s="89">
        <f t="shared" si="3"/>
        <v>44652</v>
      </c>
      <c r="B34" s="90">
        <f ca="1">INDEX(m4_,1,(ROWS($B$32:B34)-1)*7+COLUMNS($B$32:B34))</f>
        <v>44661</v>
      </c>
      <c r="C34" s="91">
        <f ca="1">INDEX(m4_,1,(ROWS($B$32:C34)-1)*7+COLUMNS($B$32:C34))</f>
        <v>44662</v>
      </c>
      <c r="D34" s="91">
        <f ca="1">INDEX(m4_,1,(ROWS($B$32:D34)-1)*7+COLUMNS($B$32:D34))</f>
        <v>44663</v>
      </c>
      <c r="E34" s="91">
        <f ca="1">INDEX(m4_,1,(ROWS($B$32:E34)-1)*7+COLUMNS($B$32:E34))</f>
        <v>44664</v>
      </c>
      <c r="F34" s="91">
        <f ca="1">INDEX(m4_,1,(ROWS($B$32:F34)-1)*7+COLUMNS($B$32:F34))</f>
        <v>44665</v>
      </c>
      <c r="G34" s="91">
        <f ca="1">INDEX(m4_,1,(ROWS($B$32:G34)-1)*7+COLUMNS($B$32:G34))</f>
        <v>44666</v>
      </c>
      <c r="H34" s="92">
        <f ca="1">INDEX(m4_,1,(ROWS($B$32:H34)-1)*7+COLUMNS($B$32:H34))</f>
        <v>44667</v>
      </c>
      <c r="J34" s="61"/>
    </row>
    <row r="35" spans="1:10" ht="75" customHeight="1" x14ac:dyDescent="0.55000000000000004">
      <c r="A35" s="89">
        <f t="shared" si="3"/>
        <v>44652</v>
      </c>
      <c r="B35" s="90">
        <f ca="1">INDEX(m4_,1,(ROWS($B$32:B35)-1)*7+COLUMNS($B$32:B35))</f>
        <v>44668</v>
      </c>
      <c r="C35" s="91">
        <f ca="1">INDEX(m4_,1,(ROWS($B$32:C35)-1)*7+COLUMNS($B$32:C35))</f>
        <v>44669</v>
      </c>
      <c r="D35" s="91">
        <f ca="1">INDEX(m4_,1,(ROWS($B$32:D35)-1)*7+COLUMNS($B$32:D35))</f>
        <v>44670</v>
      </c>
      <c r="E35" s="91">
        <f ca="1">INDEX(m4_,1,(ROWS($B$32:E35)-1)*7+COLUMNS($B$32:E35))</f>
        <v>44671</v>
      </c>
      <c r="F35" s="91">
        <f ca="1">INDEX(m4_,1,(ROWS($B$32:F35)-1)*7+COLUMNS($B$32:F35))</f>
        <v>44672</v>
      </c>
      <c r="G35" s="91">
        <f ca="1">INDEX(m4_,1,(ROWS($B$32:G35)-1)*7+COLUMNS($B$32:G35))</f>
        <v>44673</v>
      </c>
      <c r="H35" s="92">
        <f ca="1">INDEX(m4_,1,(ROWS($B$32:H35)-1)*7+COLUMNS($B$32:H35))</f>
        <v>44674</v>
      </c>
      <c r="J35" s="61"/>
    </row>
    <row r="36" spans="1:10" ht="75" customHeight="1" x14ac:dyDescent="0.55000000000000004">
      <c r="A36" s="89">
        <f t="shared" si="3"/>
        <v>44652</v>
      </c>
      <c r="B36" s="90">
        <f ca="1">INDEX(m4_,1,(ROWS($B$32:B36)-1)*7+COLUMNS($B$32:B36))</f>
        <v>44675</v>
      </c>
      <c r="C36" s="91">
        <f ca="1">INDEX(m4_,1,(ROWS($B$32:C36)-1)*7+COLUMNS($B$32:C36))</f>
        <v>44676</v>
      </c>
      <c r="D36" s="91">
        <f ca="1">INDEX(m4_,1,(ROWS($B$32:D36)-1)*7+COLUMNS($B$32:D36))</f>
        <v>44677</v>
      </c>
      <c r="E36" s="91">
        <f ca="1">INDEX(m4_,1,(ROWS($B$32:E36)-1)*7+COLUMNS($B$32:E36))</f>
        <v>44678</v>
      </c>
      <c r="F36" s="91">
        <f ca="1">INDEX(m4_,1,(ROWS($B$32:F36)-1)*7+COLUMNS($B$32:F36))</f>
        <v>44679</v>
      </c>
      <c r="G36" s="91">
        <f ca="1">INDEX(m4_,1,(ROWS($B$32:G36)-1)*7+COLUMNS($B$32:G36))</f>
        <v>44680</v>
      </c>
      <c r="H36" s="92">
        <f ca="1">INDEX(m4_,1,(ROWS($B$32:H36)-1)*7+COLUMNS($B$32:H36))</f>
        <v>44681</v>
      </c>
      <c r="J36" s="61"/>
    </row>
    <row r="37" spans="1:10" ht="75" customHeight="1" x14ac:dyDescent="0.55000000000000004">
      <c r="A37" s="89">
        <f t="shared" si="3"/>
        <v>44652</v>
      </c>
      <c r="B37" s="93">
        <f ca="1">INDEX(m4_,1,(ROWS($B$32:B37)-1)*7+COLUMNS($B$32:B37))</f>
        <v>44682</v>
      </c>
      <c r="C37" s="94">
        <f ca="1">INDEX(m4_,1,(ROWS($B$32:C37)-1)*7+COLUMNS($B$32:C37))</f>
        <v>44683</v>
      </c>
      <c r="D37" s="94">
        <f ca="1">INDEX(m4_,1,(ROWS($B$32:D37)-1)*7+COLUMNS($B$32:D37))</f>
        <v>44684</v>
      </c>
      <c r="E37" s="94">
        <f ca="1">INDEX(m4_,1,(ROWS($B$32:E37)-1)*7+COLUMNS($B$32:E37))</f>
        <v>44685</v>
      </c>
      <c r="F37" s="94">
        <f ca="1">INDEX(m4_,1,(ROWS($B$32:F37)-1)*7+COLUMNS($B$32:F37))</f>
        <v>44686</v>
      </c>
      <c r="G37" s="94">
        <f ca="1">INDEX(m4_,1,(ROWS($B$32:G37)-1)*7+COLUMNS($B$32:G37))</f>
        <v>44687</v>
      </c>
      <c r="H37" s="95">
        <f ca="1">INDEX(m4_,1,(ROWS($B$32:H37)-1)*7+COLUMNS($B$32:H37))</f>
        <v>44688</v>
      </c>
      <c r="J37" s="117">
        <v>6</v>
      </c>
    </row>
    <row r="38" spans="1:10" ht="187.5" customHeight="1" x14ac:dyDescent="0.55000000000000004">
      <c r="A38" s="89"/>
      <c r="B38" s="58"/>
      <c r="C38" s="58"/>
      <c r="D38" s="58"/>
      <c r="E38" s="58"/>
      <c r="F38" s="58"/>
      <c r="G38" s="58"/>
      <c r="H38" s="58"/>
      <c r="J38" s="61"/>
    </row>
    <row r="39" spans="1:10" ht="75" customHeight="1" x14ac:dyDescent="0.55000000000000004">
      <c r="A39" s="89"/>
      <c r="B39" s="126">
        <f>Mini!B10</f>
        <v>44682</v>
      </c>
      <c r="C39" s="127"/>
      <c r="D39" s="127"/>
      <c r="E39" s="127"/>
      <c r="F39" s="127"/>
      <c r="G39" s="127"/>
      <c r="H39" s="128"/>
      <c r="I39" s="28"/>
      <c r="J39" s="61"/>
    </row>
    <row r="40" spans="1:10" ht="37.5" customHeight="1" x14ac:dyDescent="0.55000000000000004">
      <c r="A40" s="89"/>
      <c r="B40" s="96" t="s">
        <v>14</v>
      </c>
      <c r="C40" s="97" t="s">
        <v>15</v>
      </c>
      <c r="D40" s="97" t="s">
        <v>16</v>
      </c>
      <c r="E40" s="97" t="s">
        <v>17</v>
      </c>
      <c r="F40" s="97" t="s">
        <v>18</v>
      </c>
      <c r="G40" s="97" t="s">
        <v>19</v>
      </c>
      <c r="H40" s="98" t="s">
        <v>2</v>
      </c>
      <c r="I40" s="36"/>
      <c r="J40" s="61"/>
    </row>
    <row r="41" spans="1:10" ht="75" customHeight="1" x14ac:dyDescent="0.25">
      <c r="A41" s="89">
        <f t="shared" ref="A41:A46" si="4">$B$39</f>
        <v>44682</v>
      </c>
      <c r="B41" s="90">
        <f ca="1">INDEX(m5_,1,(ROWS($B$41:B41)-1)*7+COLUMNS($B$41:B41))</f>
        <v>44675</v>
      </c>
      <c r="C41" s="91">
        <f ca="1">INDEX(m5_,1,(ROWS($B$41:C41)-1)*7+COLUMNS($B$41:C41))</f>
        <v>44676</v>
      </c>
      <c r="D41" s="91">
        <f ca="1">INDEX(m5_,1,(ROWS($B$41:D41)-1)*7+COLUMNS($B$41:D41))</f>
        <v>44677</v>
      </c>
      <c r="E41" s="91">
        <f ca="1">INDEX(m5_,1,(ROWS($B$41:E41)-1)*7+COLUMNS($B$41:E41))</f>
        <v>44678</v>
      </c>
      <c r="F41" s="91">
        <f ca="1">INDEX(m5_,1,(ROWS($B$41:F41)-1)*7+COLUMNS($B$41:F41))</f>
        <v>44679</v>
      </c>
      <c r="G41" s="91">
        <f ca="1">INDEX(m5_,1,(ROWS($B$41:G41)-1)*7+COLUMNS($B$41:G41))</f>
        <v>44680</v>
      </c>
      <c r="H41" s="92">
        <f ca="1">INDEX(m5_,1,(ROWS($B$41:H41)-1)*7+COLUMNS($B$41:H41))</f>
        <v>44681</v>
      </c>
      <c r="I41" s="36"/>
      <c r="J41" s="118">
        <v>5</v>
      </c>
    </row>
    <row r="42" spans="1:10" ht="75" customHeight="1" x14ac:dyDescent="0.55000000000000004">
      <c r="A42" s="89">
        <f t="shared" si="4"/>
        <v>44682</v>
      </c>
      <c r="B42" s="90">
        <f ca="1">INDEX(m5_,1,(ROWS($B$41:B42)-1)*7+COLUMNS($B$41:B42))</f>
        <v>44682</v>
      </c>
      <c r="C42" s="91">
        <f ca="1">INDEX(m5_,1,(ROWS($B$41:C42)-1)*7+COLUMNS($B$41:C42))</f>
        <v>44683</v>
      </c>
      <c r="D42" s="91">
        <f ca="1">INDEX(m5_,1,(ROWS($B$41:D42)-1)*7+COLUMNS($B$41:D42))</f>
        <v>44684</v>
      </c>
      <c r="E42" s="91">
        <f ca="1">INDEX(m5_,1,(ROWS($B$41:E42)-1)*7+COLUMNS($B$41:E42))</f>
        <v>44685</v>
      </c>
      <c r="F42" s="91">
        <f ca="1">INDEX(m5_,1,(ROWS($B$41:F42)-1)*7+COLUMNS($B$41:F42))</f>
        <v>44686</v>
      </c>
      <c r="G42" s="91">
        <f ca="1">INDEX(m5_,1,(ROWS($B$41:G42)-1)*7+COLUMNS($B$41:G42))</f>
        <v>44687</v>
      </c>
      <c r="H42" s="92">
        <f ca="1">INDEX(m5_,1,(ROWS($B$41:H42)-1)*7+COLUMNS($B$41:H42))</f>
        <v>44688</v>
      </c>
      <c r="I42" s="36"/>
      <c r="J42" s="61"/>
    </row>
    <row r="43" spans="1:10" ht="75" customHeight="1" x14ac:dyDescent="0.55000000000000004">
      <c r="A43" s="89">
        <f t="shared" si="4"/>
        <v>44682</v>
      </c>
      <c r="B43" s="90">
        <f ca="1">INDEX(m5_,1,(ROWS($B$41:B43)-1)*7+COLUMNS($B$41:B43))</f>
        <v>44689</v>
      </c>
      <c r="C43" s="91">
        <f ca="1">INDEX(m5_,1,(ROWS($B$41:C43)-1)*7+COLUMNS($B$41:C43))</f>
        <v>44690</v>
      </c>
      <c r="D43" s="91">
        <f ca="1">INDEX(m5_,1,(ROWS($B$41:D43)-1)*7+COLUMNS($B$41:D43))</f>
        <v>44691</v>
      </c>
      <c r="E43" s="91">
        <f ca="1">INDEX(m5_,1,(ROWS($B$41:E43)-1)*7+COLUMNS($B$41:E43))</f>
        <v>44692</v>
      </c>
      <c r="F43" s="91">
        <f ca="1">INDEX(m5_,1,(ROWS($B$41:F43)-1)*7+COLUMNS($B$41:F43))</f>
        <v>44693</v>
      </c>
      <c r="G43" s="91">
        <f ca="1">INDEX(m5_,1,(ROWS($B$41:G43)-1)*7+COLUMNS($B$41:G43))</f>
        <v>44694</v>
      </c>
      <c r="H43" s="92">
        <f ca="1">INDEX(m5_,1,(ROWS($B$41:H43)-1)*7+COLUMNS($B$41:H43))</f>
        <v>44695</v>
      </c>
      <c r="I43" s="36"/>
      <c r="J43" s="61"/>
    </row>
    <row r="44" spans="1:10" ht="75" customHeight="1" x14ac:dyDescent="0.55000000000000004">
      <c r="A44" s="89">
        <f t="shared" si="4"/>
        <v>44682</v>
      </c>
      <c r="B44" s="90">
        <f ca="1">INDEX(m5_,1,(ROWS($B$41:B44)-1)*7+COLUMNS($B$41:B44))</f>
        <v>44696</v>
      </c>
      <c r="C44" s="91">
        <f ca="1">INDEX(m5_,1,(ROWS($B$41:C44)-1)*7+COLUMNS($B$41:C44))</f>
        <v>44697</v>
      </c>
      <c r="D44" s="91">
        <f ca="1">INDEX(m5_,1,(ROWS($B$41:D44)-1)*7+COLUMNS($B$41:D44))</f>
        <v>44698</v>
      </c>
      <c r="E44" s="91">
        <f ca="1">INDEX(m5_,1,(ROWS($B$41:E44)-1)*7+COLUMNS($B$41:E44))</f>
        <v>44699</v>
      </c>
      <c r="F44" s="91">
        <f ca="1">INDEX(m5_,1,(ROWS($B$41:F44)-1)*7+COLUMNS($B$41:F44))</f>
        <v>44700</v>
      </c>
      <c r="G44" s="91">
        <f ca="1">INDEX(m5_,1,(ROWS($B$41:G44)-1)*7+COLUMNS($B$41:G44))</f>
        <v>44701</v>
      </c>
      <c r="H44" s="92">
        <f ca="1">INDEX(m5_,1,(ROWS($B$41:H44)-1)*7+COLUMNS($B$41:H44))</f>
        <v>44702</v>
      </c>
      <c r="I44" s="36"/>
      <c r="J44" s="61"/>
    </row>
    <row r="45" spans="1:10" ht="75" customHeight="1" x14ac:dyDescent="0.55000000000000004">
      <c r="A45" s="89">
        <f t="shared" si="4"/>
        <v>44682</v>
      </c>
      <c r="B45" s="90">
        <f ca="1">INDEX(m5_,1,(ROWS($B$41:B45)-1)*7+COLUMNS($B$41:B45))</f>
        <v>44703</v>
      </c>
      <c r="C45" s="91">
        <f ca="1">INDEX(m5_,1,(ROWS($B$41:C45)-1)*7+COLUMNS($B$41:C45))</f>
        <v>44704</v>
      </c>
      <c r="D45" s="91">
        <f ca="1">INDEX(m5_,1,(ROWS($B$41:D45)-1)*7+COLUMNS($B$41:D45))</f>
        <v>44705</v>
      </c>
      <c r="E45" s="91">
        <f ca="1">INDEX(m5_,1,(ROWS($B$41:E45)-1)*7+COLUMNS($B$41:E45))</f>
        <v>44706</v>
      </c>
      <c r="F45" s="91">
        <f ca="1">INDEX(m5_,1,(ROWS($B$41:F45)-1)*7+COLUMNS($B$41:F45))</f>
        <v>44707</v>
      </c>
      <c r="G45" s="91">
        <f ca="1">INDEX(m5_,1,(ROWS($B$41:G45)-1)*7+COLUMNS($B$41:G45))</f>
        <v>44708</v>
      </c>
      <c r="H45" s="92">
        <f ca="1">INDEX(m5_,1,(ROWS($B$41:H45)-1)*7+COLUMNS($B$41:H45))</f>
        <v>44709</v>
      </c>
      <c r="I45" s="36"/>
      <c r="J45" s="61"/>
    </row>
    <row r="46" spans="1:10" ht="75" customHeight="1" x14ac:dyDescent="0.55000000000000004">
      <c r="A46" s="89">
        <f t="shared" si="4"/>
        <v>44682</v>
      </c>
      <c r="B46" s="93">
        <f ca="1">INDEX(m5_,1,(ROWS($B$41:B46)-1)*7+COLUMNS($B$41:B46))</f>
        <v>44710</v>
      </c>
      <c r="C46" s="94">
        <f ca="1">INDEX(m5_,1,(ROWS($B$41:C46)-1)*7+COLUMNS($B$41:C46))</f>
        <v>44711</v>
      </c>
      <c r="D46" s="94">
        <f ca="1">INDEX(m5_,1,(ROWS($B$41:D46)-1)*7+COLUMNS($B$41:D46))</f>
        <v>44712</v>
      </c>
      <c r="E46" s="94">
        <f ca="1">INDEX(m5_,1,(ROWS($B$41:E46)-1)*7+COLUMNS($B$41:E46))</f>
        <v>44713</v>
      </c>
      <c r="F46" s="94">
        <f ca="1">INDEX(m5_,1,(ROWS($B$41:F46)-1)*7+COLUMNS($B$41:F46))</f>
        <v>44714</v>
      </c>
      <c r="G46" s="94">
        <f ca="1">INDEX(m5_,1,(ROWS($B$41:G46)-1)*7+COLUMNS($B$41:G46))</f>
        <v>44715</v>
      </c>
      <c r="H46" s="95">
        <f ca="1">INDEX(m5_,1,(ROWS($B$41:H46)-1)*7+COLUMNS($B$41:H46))</f>
        <v>44716</v>
      </c>
      <c r="I46" s="36"/>
      <c r="J46" s="117">
        <v>6</v>
      </c>
    </row>
    <row r="47" spans="1:10" ht="187.5" customHeight="1" x14ac:dyDescent="0.55000000000000004">
      <c r="A47" s="89"/>
      <c r="B47" s="57"/>
      <c r="C47" s="57"/>
      <c r="D47" s="57"/>
      <c r="E47" s="57"/>
      <c r="F47" s="57"/>
      <c r="G47" s="57"/>
      <c r="H47" s="57"/>
      <c r="I47" s="36"/>
      <c r="J47" s="61"/>
    </row>
    <row r="48" spans="1:10" ht="75" customHeight="1" x14ac:dyDescent="0.55000000000000004">
      <c r="A48" s="89"/>
      <c r="B48" s="126">
        <f>Mini!B11</f>
        <v>44713</v>
      </c>
      <c r="C48" s="127"/>
      <c r="D48" s="127"/>
      <c r="E48" s="127"/>
      <c r="F48" s="127"/>
      <c r="G48" s="127"/>
      <c r="H48" s="128"/>
      <c r="J48" s="61"/>
    </row>
    <row r="49" spans="1:10" ht="37.5" customHeight="1" x14ac:dyDescent="0.55000000000000004">
      <c r="A49" s="89"/>
      <c r="B49" s="96" t="s">
        <v>14</v>
      </c>
      <c r="C49" s="97" t="s">
        <v>15</v>
      </c>
      <c r="D49" s="97" t="s">
        <v>16</v>
      </c>
      <c r="E49" s="97" t="s">
        <v>17</v>
      </c>
      <c r="F49" s="97" t="s">
        <v>18</v>
      </c>
      <c r="G49" s="97" t="s">
        <v>19</v>
      </c>
      <c r="H49" s="98" t="s">
        <v>2</v>
      </c>
      <c r="J49" s="61"/>
    </row>
    <row r="50" spans="1:10" ht="75" customHeight="1" x14ac:dyDescent="0.25">
      <c r="A50" s="89">
        <f t="shared" ref="A50:A55" si="5">$B$48</f>
        <v>44713</v>
      </c>
      <c r="B50" s="90">
        <f ca="1">INDEX(m6_,1,(ROWS($B$50:B50)-1)*7+COLUMNS($B$50:B50))</f>
        <v>44710</v>
      </c>
      <c r="C50" s="91">
        <f ca="1">INDEX(m6_,1,(ROWS($B$50:C50)-1)*7+COLUMNS($B$50:C50))</f>
        <v>44711</v>
      </c>
      <c r="D50" s="91">
        <f ca="1">INDEX(m6_,1,(ROWS($B$50:D50)-1)*7+COLUMNS($B$50:D50))</f>
        <v>44712</v>
      </c>
      <c r="E50" s="91">
        <f ca="1">INDEX(m6_,1,(ROWS($B$50:E50)-1)*7+COLUMNS($B$50:E50))</f>
        <v>44713</v>
      </c>
      <c r="F50" s="91">
        <f ca="1">INDEX(m6_,1,(ROWS($B$50:F50)-1)*7+COLUMNS($B$50:F50))</f>
        <v>44714</v>
      </c>
      <c r="G50" s="91">
        <f ca="1">INDEX(m6_,1,(ROWS($B$50:G50)-1)*7+COLUMNS($B$50:G50))</f>
        <v>44715</v>
      </c>
      <c r="H50" s="92">
        <f ca="1">INDEX(m6_,1,(ROWS($B$50:H50)-1)*7+COLUMNS($B$50:H50))</f>
        <v>44716</v>
      </c>
      <c r="J50" s="118">
        <v>5</v>
      </c>
    </row>
    <row r="51" spans="1:10" ht="75" customHeight="1" x14ac:dyDescent="0.55000000000000004">
      <c r="A51" s="89">
        <f t="shared" si="5"/>
        <v>44713</v>
      </c>
      <c r="B51" s="90">
        <f ca="1">INDEX(m6_,1,(ROWS($B$50:B51)-1)*7+COLUMNS($B$50:B51))</f>
        <v>44717</v>
      </c>
      <c r="C51" s="91">
        <f ca="1">INDEX(m6_,1,(ROWS($B$50:C51)-1)*7+COLUMNS($B$50:C51))</f>
        <v>44718</v>
      </c>
      <c r="D51" s="91">
        <f ca="1">INDEX(m6_,1,(ROWS($B$50:D51)-1)*7+COLUMNS($B$50:D51))</f>
        <v>44719</v>
      </c>
      <c r="E51" s="91">
        <f ca="1">INDEX(m6_,1,(ROWS($B$50:E51)-1)*7+COLUMNS($B$50:E51))</f>
        <v>44720</v>
      </c>
      <c r="F51" s="91">
        <f ca="1">INDEX(m6_,1,(ROWS($B$50:F51)-1)*7+COLUMNS($B$50:F51))</f>
        <v>44721</v>
      </c>
      <c r="G51" s="91">
        <f ca="1">INDEX(m6_,1,(ROWS($B$50:G51)-1)*7+COLUMNS($B$50:G51))</f>
        <v>44722</v>
      </c>
      <c r="H51" s="92">
        <f ca="1">INDEX(m6_,1,(ROWS($B$50:H51)-1)*7+COLUMNS($B$50:H51))</f>
        <v>44723</v>
      </c>
      <c r="J51" s="61"/>
    </row>
    <row r="52" spans="1:10" ht="75" customHeight="1" x14ac:dyDescent="0.55000000000000004">
      <c r="A52" s="89">
        <f t="shared" si="5"/>
        <v>44713</v>
      </c>
      <c r="B52" s="90">
        <f ca="1">INDEX(m6_,1,(ROWS($B$50:B52)-1)*7+COLUMNS($B$50:B52))</f>
        <v>44724</v>
      </c>
      <c r="C52" s="91">
        <f ca="1">INDEX(m6_,1,(ROWS($B$50:C52)-1)*7+COLUMNS($B$50:C52))</f>
        <v>44725</v>
      </c>
      <c r="D52" s="91">
        <f ca="1">INDEX(m6_,1,(ROWS($B$50:D52)-1)*7+COLUMNS($B$50:D52))</f>
        <v>44726</v>
      </c>
      <c r="E52" s="91">
        <f ca="1">INDEX(m6_,1,(ROWS($B$50:E52)-1)*7+COLUMNS($B$50:E52))</f>
        <v>44727</v>
      </c>
      <c r="F52" s="91">
        <f ca="1">INDEX(m6_,1,(ROWS($B$50:F52)-1)*7+COLUMNS($B$50:F52))</f>
        <v>44728</v>
      </c>
      <c r="G52" s="91">
        <f ca="1">INDEX(m6_,1,(ROWS($B$50:G52)-1)*7+COLUMNS($B$50:G52))</f>
        <v>44729</v>
      </c>
      <c r="H52" s="92">
        <f ca="1">INDEX(m6_,1,(ROWS($B$50:H52)-1)*7+COLUMNS($B$50:H52))</f>
        <v>44730</v>
      </c>
      <c r="J52" s="61"/>
    </row>
    <row r="53" spans="1:10" ht="75" customHeight="1" x14ac:dyDescent="0.55000000000000004">
      <c r="A53" s="89">
        <f t="shared" si="5"/>
        <v>44713</v>
      </c>
      <c r="B53" s="90">
        <f ca="1">INDEX(m6_,1,(ROWS($B$50:B53)-1)*7+COLUMNS($B$50:B53))</f>
        <v>44731</v>
      </c>
      <c r="C53" s="91">
        <f ca="1">INDEX(m6_,1,(ROWS($B$50:C53)-1)*7+COLUMNS($B$50:C53))</f>
        <v>44732</v>
      </c>
      <c r="D53" s="91">
        <f ca="1">INDEX(m6_,1,(ROWS($B$50:D53)-1)*7+COLUMNS($B$50:D53))</f>
        <v>44733</v>
      </c>
      <c r="E53" s="91">
        <f ca="1">INDEX(m6_,1,(ROWS($B$50:E53)-1)*7+COLUMNS($B$50:E53))</f>
        <v>44734</v>
      </c>
      <c r="F53" s="91">
        <f ca="1">INDEX(m6_,1,(ROWS($B$50:F53)-1)*7+COLUMNS($B$50:F53))</f>
        <v>44735</v>
      </c>
      <c r="G53" s="91">
        <f ca="1">INDEX(m6_,1,(ROWS($B$50:G53)-1)*7+COLUMNS($B$50:G53))</f>
        <v>44736</v>
      </c>
      <c r="H53" s="92">
        <f ca="1">INDEX(m6_,1,(ROWS($B$50:H53)-1)*7+COLUMNS($B$50:H53))</f>
        <v>44737</v>
      </c>
      <c r="J53" s="61"/>
    </row>
    <row r="54" spans="1:10" ht="75" customHeight="1" x14ac:dyDescent="0.55000000000000004">
      <c r="A54" s="89">
        <f t="shared" si="5"/>
        <v>44713</v>
      </c>
      <c r="B54" s="90">
        <f ca="1">INDEX(m6_,1,(ROWS($B$50:B54)-1)*7+COLUMNS($B$50:B54))</f>
        <v>44738</v>
      </c>
      <c r="C54" s="91">
        <f ca="1">INDEX(m6_,1,(ROWS($B$50:C54)-1)*7+COLUMNS($B$50:C54))</f>
        <v>44739</v>
      </c>
      <c r="D54" s="91">
        <f ca="1">INDEX(m6_,1,(ROWS($B$50:D54)-1)*7+COLUMNS($B$50:D54))</f>
        <v>44740</v>
      </c>
      <c r="E54" s="91">
        <f ca="1">INDEX(m6_,1,(ROWS($B$50:E54)-1)*7+COLUMNS($B$50:E54))</f>
        <v>44741</v>
      </c>
      <c r="F54" s="91">
        <f ca="1">INDEX(m6_,1,(ROWS($B$50:F54)-1)*7+COLUMNS($B$50:F54))</f>
        <v>44742</v>
      </c>
      <c r="G54" s="91">
        <f ca="1">INDEX(m6_,1,(ROWS($B$50:G54)-1)*7+COLUMNS($B$50:G54))</f>
        <v>44743</v>
      </c>
      <c r="H54" s="92">
        <f ca="1">INDEX(m6_,1,(ROWS($B$50:H54)-1)*7+COLUMNS($B$50:H54))</f>
        <v>44744</v>
      </c>
      <c r="J54" s="61"/>
    </row>
    <row r="55" spans="1:10" ht="75" customHeight="1" x14ac:dyDescent="0.55000000000000004">
      <c r="A55" s="89">
        <f t="shared" si="5"/>
        <v>44713</v>
      </c>
      <c r="B55" s="93">
        <f ca="1">INDEX(m6_,1,(ROWS($B$50:B55)-1)*7+COLUMNS($B$50:B55))</f>
        <v>44745</v>
      </c>
      <c r="C55" s="94">
        <f ca="1">INDEX(m6_,1,(ROWS($B$50:C55)-1)*7+COLUMNS($B$50:C55))</f>
        <v>44746</v>
      </c>
      <c r="D55" s="94">
        <f ca="1">INDEX(m6_,1,(ROWS($B$50:D55)-1)*7+COLUMNS($B$50:D55))</f>
        <v>44747</v>
      </c>
      <c r="E55" s="94">
        <f ca="1">INDEX(m6_,1,(ROWS($B$50:E55)-1)*7+COLUMNS($B$50:E55))</f>
        <v>44748</v>
      </c>
      <c r="F55" s="94">
        <f ca="1">INDEX(m6_,1,(ROWS($B$50:F55)-1)*7+COLUMNS($B$50:F55))</f>
        <v>44749</v>
      </c>
      <c r="G55" s="94">
        <f ca="1">INDEX(m6_,1,(ROWS($B$50:G55)-1)*7+COLUMNS($B$50:G55))</f>
        <v>44750</v>
      </c>
      <c r="H55" s="95">
        <f ca="1">INDEX(m6_,1,(ROWS($B$50:H55)-1)*7+COLUMNS($B$50:H55))</f>
        <v>44751</v>
      </c>
      <c r="J55" s="117">
        <v>6</v>
      </c>
    </row>
    <row r="56" spans="1:10" ht="187.5" customHeight="1" x14ac:dyDescent="0.55000000000000004">
      <c r="A56" s="89"/>
      <c r="B56" s="58"/>
      <c r="C56" s="58"/>
      <c r="D56" s="58"/>
      <c r="E56" s="58"/>
      <c r="F56" s="58"/>
      <c r="G56" s="58"/>
      <c r="H56" s="58"/>
      <c r="J56" s="61"/>
    </row>
    <row r="57" spans="1:10" ht="75" customHeight="1" x14ac:dyDescent="0.55000000000000004">
      <c r="A57" s="89"/>
      <c r="B57" s="126">
        <f>Mini!B12</f>
        <v>44743</v>
      </c>
      <c r="C57" s="127"/>
      <c r="D57" s="127"/>
      <c r="E57" s="127"/>
      <c r="F57" s="127"/>
      <c r="G57" s="127"/>
      <c r="H57" s="128"/>
      <c r="I57" s="28"/>
      <c r="J57" s="61"/>
    </row>
    <row r="58" spans="1:10" ht="37.5" customHeight="1" x14ac:dyDescent="0.55000000000000004">
      <c r="A58" s="89"/>
      <c r="B58" s="96" t="s">
        <v>14</v>
      </c>
      <c r="C58" s="97" t="s">
        <v>15</v>
      </c>
      <c r="D58" s="97" t="s">
        <v>16</v>
      </c>
      <c r="E58" s="97" t="s">
        <v>17</v>
      </c>
      <c r="F58" s="97" t="s">
        <v>18</v>
      </c>
      <c r="G58" s="97" t="s">
        <v>19</v>
      </c>
      <c r="H58" s="98" t="s">
        <v>2</v>
      </c>
      <c r="I58" s="36"/>
      <c r="J58" s="61"/>
    </row>
    <row r="59" spans="1:10" ht="75" customHeight="1" x14ac:dyDescent="0.25">
      <c r="A59" s="89">
        <f t="shared" ref="A59:A64" si="6">$B$57</f>
        <v>44743</v>
      </c>
      <c r="B59" s="90">
        <f ca="1">INDEX(m7_,1,(ROWS($B$59:B59)-1)*7+COLUMNS($B$59:B59))</f>
        <v>44738</v>
      </c>
      <c r="C59" s="91">
        <f ca="1">INDEX(m7_,1,(ROWS($B$59:C59)-1)*7+COLUMNS($B$59:C59))</f>
        <v>44739</v>
      </c>
      <c r="D59" s="91">
        <f ca="1">INDEX(m7_,1,(ROWS($B$59:D59)-1)*7+COLUMNS($B$59:D59))</f>
        <v>44740</v>
      </c>
      <c r="E59" s="91">
        <f ca="1">INDEX(m7_,1,(ROWS($B$59:E59)-1)*7+COLUMNS($B$59:E59))</f>
        <v>44741</v>
      </c>
      <c r="F59" s="91">
        <f ca="1">INDEX(m7_,1,(ROWS($B$59:F59)-1)*7+COLUMNS($B$59:F59))</f>
        <v>44742</v>
      </c>
      <c r="G59" s="91">
        <f ca="1">INDEX(m7_,1,(ROWS($B$59:G59)-1)*7+COLUMNS($B$59:G59))</f>
        <v>44743</v>
      </c>
      <c r="H59" s="92">
        <f ca="1">INDEX(m7_,1,(ROWS($B$59:H59)-1)*7+COLUMNS($B$59:H59))</f>
        <v>44744</v>
      </c>
      <c r="I59" s="36"/>
      <c r="J59" s="118">
        <v>5</v>
      </c>
    </row>
    <row r="60" spans="1:10" ht="75" customHeight="1" x14ac:dyDescent="0.55000000000000004">
      <c r="A60" s="89">
        <f t="shared" si="6"/>
        <v>44743</v>
      </c>
      <c r="B60" s="90">
        <f ca="1">INDEX(m7_,1,(ROWS($B$59:B60)-1)*7+COLUMNS($B$59:B60))</f>
        <v>44745</v>
      </c>
      <c r="C60" s="91">
        <f ca="1">INDEX(m7_,1,(ROWS($B$59:C60)-1)*7+COLUMNS($B$59:C60))</f>
        <v>44746</v>
      </c>
      <c r="D60" s="91">
        <f ca="1">INDEX(m7_,1,(ROWS($B$59:D60)-1)*7+COLUMNS($B$59:D60))</f>
        <v>44747</v>
      </c>
      <c r="E60" s="91">
        <f ca="1">INDEX(m7_,1,(ROWS($B$59:E60)-1)*7+COLUMNS($B$59:E60))</f>
        <v>44748</v>
      </c>
      <c r="F60" s="91">
        <f ca="1">INDEX(m7_,1,(ROWS($B$59:F60)-1)*7+COLUMNS($B$59:F60))</f>
        <v>44749</v>
      </c>
      <c r="G60" s="91">
        <f ca="1">INDEX(m7_,1,(ROWS($B$59:G60)-1)*7+COLUMNS($B$59:G60))</f>
        <v>44750</v>
      </c>
      <c r="H60" s="92">
        <f ca="1">INDEX(m7_,1,(ROWS($B$59:H60)-1)*7+COLUMNS($B$59:H60))</f>
        <v>44751</v>
      </c>
      <c r="I60" s="36"/>
      <c r="J60" s="61"/>
    </row>
    <row r="61" spans="1:10" ht="75" customHeight="1" x14ac:dyDescent="0.55000000000000004">
      <c r="A61" s="89">
        <f t="shared" si="6"/>
        <v>44743</v>
      </c>
      <c r="B61" s="90">
        <f ca="1">INDEX(m7_,1,(ROWS($B$59:B61)-1)*7+COLUMNS($B$59:B61))</f>
        <v>44752</v>
      </c>
      <c r="C61" s="91">
        <f ca="1">INDEX(m7_,1,(ROWS($B$59:C61)-1)*7+COLUMNS($B$59:C61))</f>
        <v>44753</v>
      </c>
      <c r="D61" s="91">
        <f ca="1">INDEX(m7_,1,(ROWS($B$59:D61)-1)*7+COLUMNS($B$59:D61))</f>
        <v>44754</v>
      </c>
      <c r="E61" s="91">
        <f ca="1">INDEX(m7_,1,(ROWS($B$59:E61)-1)*7+COLUMNS($B$59:E61))</f>
        <v>44755</v>
      </c>
      <c r="F61" s="91">
        <f ca="1">INDEX(m7_,1,(ROWS($B$59:F61)-1)*7+COLUMNS($B$59:F61))</f>
        <v>44756</v>
      </c>
      <c r="G61" s="91">
        <f ca="1">INDEX(m7_,1,(ROWS($B$59:G61)-1)*7+COLUMNS($B$59:G61))</f>
        <v>44757</v>
      </c>
      <c r="H61" s="92">
        <f ca="1">INDEX(m7_,1,(ROWS($B$59:H61)-1)*7+COLUMNS($B$59:H61))</f>
        <v>44758</v>
      </c>
      <c r="I61" s="36"/>
      <c r="J61" s="61"/>
    </row>
    <row r="62" spans="1:10" ht="75" customHeight="1" x14ac:dyDescent="0.55000000000000004">
      <c r="A62" s="89">
        <f t="shared" si="6"/>
        <v>44743</v>
      </c>
      <c r="B62" s="90">
        <f ca="1">INDEX(m7_,1,(ROWS($B$59:B62)-1)*7+COLUMNS($B$59:B62))</f>
        <v>44759</v>
      </c>
      <c r="C62" s="91">
        <f ca="1">INDEX(m7_,1,(ROWS($B$59:C62)-1)*7+COLUMNS($B$59:C62))</f>
        <v>44760</v>
      </c>
      <c r="D62" s="91">
        <f ca="1">INDEX(m7_,1,(ROWS($B$59:D62)-1)*7+COLUMNS($B$59:D62))</f>
        <v>44761</v>
      </c>
      <c r="E62" s="91">
        <f ca="1">INDEX(m7_,1,(ROWS($B$59:E62)-1)*7+COLUMNS($B$59:E62))</f>
        <v>44762</v>
      </c>
      <c r="F62" s="91">
        <f ca="1">INDEX(m7_,1,(ROWS($B$59:F62)-1)*7+COLUMNS($B$59:F62))</f>
        <v>44763</v>
      </c>
      <c r="G62" s="91">
        <f ca="1">INDEX(m7_,1,(ROWS($B$59:G62)-1)*7+COLUMNS($B$59:G62))</f>
        <v>44764</v>
      </c>
      <c r="H62" s="92">
        <f ca="1">INDEX(m7_,1,(ROWS($B$59:H62)-1)*7+COLUMNS($B$59:H62))</f>
        <v>44765</v>
      </c>
      <c r="I62" s="36"/>
      <c r="J62" s="61"/>
    </row>
    <row r="63" spans="1:10" ht="75" customHeight="1" x14ac:dyDescent="0.55000000000000004">
      <c r="A63" s="89">
        <f t="shared" si="6"/>
        <v>44743</v>
      </c>
      <c r="B63" s="90">
        <f ca="1">INDEX(m7_,1,(ROWS($B$59:B63)-1)*7+COLUMNS($B$59:B63))</f>
        <v>44766</v>
      </c>
      <c r="C63" s="91">
        <f ca="1">INDEX(m7_,1,(ROWS($B$59:C63)-1)*7+COLUMNS($B$59:C63))</f>
        <v>44767</v>
      </c>
      <c r="D63" s="91">
        <f ca="1">INDEX(m7_,1,(ROWS($B$59:D63)-1)*7+COLUMNS($B$59:D63))</f>
        <v>44768</v>
      </c>
      <c r="E63" s="91">
        <f ca="1">INDEX(m7_,1,(ROWS($B$59:E63)-1)*7+COLUMNS($B$59:E63))</f>
        <v>44769</v>
      </c>
      <c r="F63" s="91">
        <f ca="1">INDEX(m7_,1,(ROWS($B$59:F63)-1)*7+COLUMNS($B$59:F63))</f>
        <v>44770</v>
      </c>
      <c r="G63" s="91">
        <f ca="1">INDEX(m7_,1,(ROWS($B$59:G63)-1)*7+COLUMNS($B$59:G63))</f>
        <v>44771</v>
      </c>
      <c r="H63" s="92">
        <f ca="1">INDEX(m7_,1,(ROWS($B$59:H63)-1)*7+COLUMNS($B$59:H63))</f>
        <v>44772</v>
      </c>
      <c r="I63" s="36"/>
      <c r="J63" s="61"/>
    </row>
    <row r="64" spans="1:10" ht="75" customHeight="1" x14ac:dyDescent="0.55000000000000004">
      <c r="A64" s="89">
        <f t="shared" si="6"/>
        <v>44743</v>
      </c>
      <c r="B64" s="93">
        <f ca="1">INDEX(m7_,1,(ROWS($B$59:B64)-1)*7+COLUMNS($B$59:B64))</f>
        <v>44773</v>
      </c>
      <c r="C64" s="94">
        <f ca="1">INDEX(m7_,1,(ROWS($B$59:C64)-1)*7+COLUMNS($B$59:C64))</f>
        <v>44774</v>
      </c>
      <c r="D64" s="94">
        <f ca="1">INDEX(m7_,1,(ROWS($B$59:D64)-1)*7+COLUMNS($B$59:D64))</f>
        <v>44775</v>
      </c>
      <c r="E64" s="94">
        <f ca="1">INDEX(m7_,1,(ROWS($B$59:E64)-1)*7+COLUMNS($B$59:E64))</f>
        <v>44776</v>
      </c>
      <c r="F64" s="94">
        <f ca="1">INDEX(m7_,1,(ROWS($B$59:F64)-1)*7+COLUMNS($B$59:F64))</f>
        <v>44777</v>
      </c>
      <c r="G64" s="94">
        <f ca="1">INDEX(m7_,1,(ROWS($B$59:G64)-1)*7+COLUMNS($B$59:G64))</f>
        <v>44778</v>
      </c>
      <c r="H64" s="95">
        <f ca="1">INDEX(m7_,1,(ROWS($B$59:H64)-1)*7+COLUMNS($B$59:H64))</f>
        <v>44779</v>
      </c>
      <c r="I64" s="36"/>
      <c r="J64" s="117">
        <v>6</v>
      </c>
    </row>
    <row r="65" spans="1:10" ht="187.5" customHeight="1" x14ac:dyDescent="0.55000000000000004">
      <c r="A65" s="89"/>
      <c r="B65" s="57"/>
      <c r="C65" s="57"/>
      <c r="D65" s="57"/>
      <c r="E65" s="57"/>
      <c r="F65" s="57"/>
      <c r="G65" s="57"/>
      <c r="H65" s="57"/>
      <c r="I65" s="36"/>
      <c r="J65" s="61"/>
    </row>
    <row r="66" spans="1:10" ht="75" customHeight="1" x14ac:dyDescent="0.55000000000000004">
      <c r="A66" s="89"/>
      <c r="B66" s="126">
        <f>Mini!B13</f>
        <v>44774</v>
      </c>
      <c r="C66" s="127"/>
      <c r="D66" s="127"/>
      <c r="E66" s="127"/>
      <c r="F66" s="127"/>
      <c r="G66" s="127"/>
      <c r="H66" s="128"/>
      <c r="J66" s="61"/>
    </row>
    <row r="67" spans="1:10" ht="37.5" customHeight="1" x14ac:dyDescent="0.55000000000000004">
      <c r="A67" s="89"/>
      <c r="B67" s="96" t="s">
        <v>14</v>
      </c>
      <c r="C67" s="97" t="s">
        <v>15</v>
      </c>
      <c r="D67" s="97" t="s">
        <v>16</v>
      </c>
      <c r="E67" s="97" t="s">
        <v>17</v>
      </c>
      <c r="F67" s="97" t="s">
        <v>18</v>
      </c>
      <c r="G67" s="97" t="s">
        <v>19</v>
      </c>
      <c r="H67" s="98" t="s">
        <v>2</v>
      </c>
      <c r="J67" s="61"/>
    </row>
    <row r="68" spans="1:10" ht="75" customHeight="1" x14ac:dyDescent="0.25">
      <c r="A68" s="89">
        <f t="shared" ref="A68:A73" si="7">$B$66</f>
        <v>44774</v>
      </c>
      <c r="B68" s="90">
        <f ca="1">INDEX(m8_,1,(ROWS($B$68:B68)-1)*7+COLUMNS($B$68:B68))</f>
        <v>44773</v>
      </c>
      <c r="C68" s="91">
        <f ca="1">INDEX(m8_,1,(ROWS($B$68:C68)-1)*7+COLUMNS($B$68:C68))</f>
        <v>44774</v>
      </c>
      <c r="D68" s="91">
        <f ca="1">INDEX(m8_,1,(ROWS($B$68:D68)-1)*7+COLUMNS($B$68:D68))</f>
        <v>44775</v>
      </c>
      <c r="E68" s="91">
        <f ca="1">INDEX(m8_,1,(ROWS($B$68:E68)-1)*7+COLUMNS($B$68:E68))</f>
        <v>44776</v>
      </c>
      <c r="F68" s="91">
        <f ca="1">INDEX(m8_,1,(ROWS($B$68:F68)-1)*7+COLUMNS($B$68:F68))</f>
        <v>44777</v>
      </c>
      <c r="G68" s="91">
        <f ca="1">INDEX(m8_,1,(ROWS($B$68:G68)-1)*7+COLUMNS($B$68:G68))</f>
        <v>44778</v>
      </c>
      <c r="H68" s="92">
        <f ca="1">INDEX(m8_,1,(ROWS($B$68:H68)-1)*7+COLUMNS($B$68:H68))</f>
        <v>44779</v>
      </c>
      <c r="J68" s="118">
        <v>5</v>
      </c>
    </row>
    <row r="69" spans="1:10" ht="75" customHeight="1" x14ac:dyDescent="0.55000000000000004">
      <c r="A69" s="89">
        <f t="shared" si="7"/>
        <v>44774</v>
      </c>
      <c r="B69" s="90">
        <f ca="1">INDEX(m8_,1,(ROWS($B$68:B69)-1)*7+COLUMNS($B$68:B69))</f>
        <v>44780</v>
      </c>
      <c r="C69" s="91">
        <f ca="1">INDEX(m8_,1,(ROWS($B$68:C69)-1)*7+COLUMNS($B$68:C69))</f>
        <v>44781</v>
      </c>
      <c r="D69" s="91">
        <f ca="1">INDEX(m8_,1,(ROWS($B$68:D69)-1)*7+COLUMNS($B$68:D69))</f>
        <v>44782</v>
      </c>
      <c r="E69" s="91">
        <f ca="1">INDEX(m8_,1,(ROWS($B$68:E69)-1)*7+COLUMNS($B$68:E69))</f>
        <v>44783</v>
      </c>
      <c r="F69" s="91">
        <f ca="1">INDEX(m8_,1,(ROWS($B$68:F69)-1)*7+COLUMNS($B$68:F69))</f>
        <v>44784</v>
      </c>
      <c r="G69" s="91">
        <f ca="1">INDEX(m8_,1,(ROWS($B$68:G69)-1)*7+COLUMNS($B$68:G69))</f>
        <v>44785</v>
      </c>
      <c r="H69" s="92">
        <f ca="1">INDEX(m8_,1,(ROWS($B$68:H69)-1)*7+COLUMNS($B$68:H69))</f>
        <v>44786</v>
      </c>
      <c r="J69" s="61"/>
    </row>
    <row r="70" spans="1:10" ht="75" customHeight="1" x14ac:dyDescent="0.55000000000000004">
      <c r="A70" s="89">
        <f t="shared" si="7"/>
        <v>44774</v>
      </c>
      <c r="B70" s="90">
        <f ca="1">INDEX(m8_,1,(ROWS($B$68:B70)-1)*7+COLUMNS($B$68:B70))</f>
        <v>44787</v>
      </c>
      <c r="C70" s="91">
        <f ca="1">INDEX(m8_,1,(ROWS($B$68:C70)-1)*7+COLUMNS($B$68:C70))</f>
        <v>44788</v>
      </c>
      <c r="D70" s="91">
        <f ca="1">INDEX(m8_,1,(ROWS($B$68:D70)-1)*7+COLUMNS($B$68:D70))</f>
        <v>44789</v>
      </c>
      <c r="E70" s="91">
        <f ca="1">INDEX(m8_,1,(ROWS($B$68:E70)-1)*7+COLUMNS($B$68:E70))</f>
        <v>44790</v>
      </c>
      <c r="F70" s="91">
        <f ca="1">INDEX(m8_,1,(ROWS($B$68:F70)-1)*7+COLUMNS($B$68:F70))</f>
        <v>44791</v>
      </c>
      <c r="G70" s="91">
        <f ca="1">INDEX(m8_,1,(ROWS($B$68:G70)-1)*7+COLUMNS($B$68:G70))</f>
        <v>44792</v>
      </c>
      <c r="H70" s="92">
        <f ca="1">INDEX(m8_,1,(ROWS($B$68:H70)-1)*7+COLUMNS($B$68:H70))</f>
        <v>44793</v>
      </c>
      <c r="J70" s="61"/>
    </row>
    <row r="71" spans="1:10" ht="75" customHeight="1" x14ac:dyDescent="0.55000000000000004">
      <c r="A71" s="89">
        <f t="shared" si="7"/>
        <v>44774</v>
      </c>
      <c r="B71" s="90">
        <f ca="1">INDEX(m8_,1,(ROWS($B$68:B71)-1)*7+COLUMNS($B$68:B71))</f>
        <v>44794</v>
      </c>
      <c r="C71" s="91">
        <f ca="1">INDEX(m8_,1,(ROWS($B$68:C71)-1)*7+COLUMNS($B$68:C71))</f>
        <v>44795</v>
      </c>
      <c r="D71" s="91">
        <f ca="1">INDEX(m8_,1,(ROWS($B$68:D71)-1)*7+COLUMNS($B$68:D71))</f>
        <v>44796</v>
      </c>
      <c r="E71" s="91">
        <f ca="1">INDEX(m8_,1,(ROWS($B$68:E71)-1)*7+COLUMNS($B$68:E71))</f>
        <v>44797</v>
      </c>
      <c r="F71" s="91">
        <f ca="1">INDEX(m8_,1,(ROWS($B$68:F71)-1)*7+COLUMNS($B$68:F71))</f>
        <v>44798</v>
      </c>
      <c r="G71" s="91">
        <f ca="1">INDEX(m8_,1,(ROWS($B$68:G71)-1)*7+COLUMNS($B$68:G71))</f>
        <v>44799</v>
      </c>
      <c r="H71" s="92">
        <f ca="1">INDEX(m8_,1,(ROWS($B$68:H71)-1)*7+COLUMNS($B$68:H71))</f>
        <v>44800</v>
      </c>
      <c r="J71" s="61"/>
    </row>
    <row r="72" spans="1:10" ht="75" customHeight="1" x14ac:dyDescent="0.55000000000000004">
      <c r="A72" s="89">
        <f t="shared" si="7"/>
        <v>44774</v>
      </c>
      <c r="B72" s="90">
        <f ca="1">INDEX(m8_,1,(ROWS($B$68:B72)-1)*7+COLUMNS($B$68:B72))</f>
        <v>44801</v>
      </c>
      <c r="C72" s="91">
        <f ca="1">INDEX(m8_,1,(ROWS($B$68:C72)-1)*7+COLUMNS($B$68:C72))</f>
        <v>44802</v>
      </c>
      <c r="D72" s="91">
        <f ca="1">INDEX(m8_,1,(ROWS($B$68:D72)-1)*7+COLUMNS($B$68:D72))</f>
        <v>44803</v>
      </c>
      <c r="E72" s="91">
        <f ca="1">INDEX(m8_,1,(ROWS($B$68:E72)-1)*7+COLUMNS($B$68:E72))</f>
        <v>44804</v>
      </c>
      <c r="F72" s="91">
        <f ca="1">INDEX(m8_,1,(ROWS($B$68:F72)-1)*7+COLUMNS($B$68:F72))</f>
        <v>44805</v>
      </c>
      <c r="G72" s="91">
        <f ca="1">INDEX(m8_,1,(ROWS($B$68:G72)-1)*7+COLUMNS($B$68:G72))</f>
        <v>44806</v>
      </c>
      <c r="H72" s="92">
        <f ca="1">INDEX(m8_,1,(ROWS($B$68:H72)-1)*7+COLUMNS($B$68:H72))</f>
        <v>44807</v>
      </c>
      <c r="J72" s="61"/>
    </row>
    <row r="73" spans="1:10" ht="75" customHeight="1" x14ac:dyDescent="0.55000000000000004">
      <c r="A73" s="89">
        <f t="shared" si="7"/>
        <v>44774</v>
      </c>
      <c r="B73" s="93">
        <f ca="1">INDEX(m8_,1,(ROWS($B$68:B73)-1)*7+COLUMNS($B$68:B73))</f>
        <v>44808</v>
      </c>
      <c r="C73" s="94">
        <f ca="1">INDEX(m8_,1,(ROWS($B$68:C73)-1)*7+COLUMNS($B$68:C73))</f>
        <v>44809</v>
      </c>
      <c r="D73" s="94">
        <f ca="1">INDEX(m8_,1,(ROWS($B$68:D73)-1)*7+COLUMNS($B$68:D73))</f>
        <v>44810</v>
      </c>
      <c r="E73" s="94">
        <f ca="1">INDEX(m8_,1,(ROWS($B$68:E73)-1)*7+COLUMNS($B$68:E73))</f>
        <v>44811</v>
      </c>
      <c r="F73" s="94">
        <f ca="1">INDEX(m8_,1,(ROWS($B$68:F73)-1)*7+COLUMNS($B$68:F73))</f>
        <v>44812</v>
      </c>
      <c r="G73" s="94">
        <f ca="1">INDEX(m8_,1,(ROWS($B$68:G73)-1)*7+COLUMNS($B$68:G73))</f>
        <v>44813</v>
      </c>
      <c r="H73" s="95">
        <f ca="1">INDEX(m8_,1,(ROWS($B$68:H73)-1)*7+COLUMNS($B$68:H73))</f>
        <v>44814</v>
      </c>
      <c r="J73" s="117">
        <v>6</v>
      </c>
    </row>
    <row r="74" spans="1:10" ht="187.5" customHeight="1" x14ac:dyDescent="0.55000000000000004">
      <c r="A74" s="89"/>
      <c r="B74" s="58"/>
      <c r="C74" s="58"/>
      <c r="D74" s="58"/>
      <c r="E74" s="58"/>
      <c r="F74" s="58"/>
      <c r="G74" s="58"/>
      <c r="H74" s="58"/>
      <c r="J74" s="61"/>
    </row>
    <row r="75" spans="1:10" ht="75" customHeight="1" x14ac:dyDescent="0.55000000000000004">
      <c r="A75" s="89"/>
      <c r="B75" s="126">
        <f>Mini!B14</f>
        <v>44805</v>
      </c>
      <c r="C75" s="127"/>
      <c r="D75" s="127"/>
      <c r="E75" s="127"/>
      <c r="F75" s="127"/>
      <c r="G75" s="127"/>
      <c r="H75" s="128"/>
      <c r="J75" s="61"/>
    </row>
    <row r="76" spans="1:10" ht="37.5" customHeight="1" x14ac:dyDescent="0.55000000000000004">
      <c r="A76" s="89"/>
      <c r="B76" s="96" t="s">
        <v>14</v>
      </c>
      <c r="C76" s="97" t="s">
        <v>15</v>
      </c>
      <c r="D76" s="97" t="s">
        <v>16</v>
      </c>
      <c r="E76" s="97" t="s">
        <v>17</v>
      </c>
      <c r="F76" s="97" t="s">
        <v>18</v>
      </c>
      <c r="G76" s="97" t="s">
        <v>19</v>
      </c>
      <c r="H76" s="98" t="s">
        <v>2</v>
      </c>
      <c r="J76" s="61"/>
    </row>
    <row r="77" spans="1:10" ht="75" customHeight="1" x14ac:dyDescent="0.25">
      <c r="A77" s="89">
        <f t="shared" ref="A77:A82" si="8">$B$75</f>
        <v>44805</v>
      </c>
      <c r="B77" s="90">
        <f ca="1">INDEX(m9_,1,(ROWS($B$77:B77)-1)*7+COLUMNS($B$77:B77))</f>
        <v>44801</v>
      </c>
      <c r="C77" s="91">
        <f ca="1">INDEX(m9_,1,(ROWS($B$77:C77)-1)*7+COLUMNS($B$77:C77))</f>
        <v>44802</v>
      </c>
      <c r="D77" s="91">
        <f ca="1">INDEX(m9_,1,(ROWS($B$77:D77)-1)*7+COLUMNS($B$77:D77))</f>
        <v>44803</v>
      </c>
      <c r="E77" s="91">
        <f ca="1">INDEX(m9_,1,(ROWS($B$77:E77)-1)*7+COLUMNS($B$77:E77))</f>
        <v>44804</v>
      </c>
      <c r="F77" s="91">
        <f ca="1">INDEX(m9_,1,(ROWS($B$77:F77)-1)*7+COLUMNS($B$77:F77))</f>
        <v>44805</v>
      </c>
      <c r="G77" s="91">
        <f ca="1">INDEX(m9_,1,(ROWS($B$77:G77)-1)*7+COLUMNS($B$77:G77))</f>
        <v>44806</v>
      </c>
      <c r="H77" s="92">
        <f ca="1">INDEX(m9_,1,(ROWS($B$77:H77)-1)*7+COLUMNS($B$77:H77))</f>
        <v>44807</v>
      </c>
      <c r="J77" s="118">
        <v>5</v>
      </c>
    </row>
    <row r="78" spans="1:10" ht="75" customHeight="1" x14ac:dyDescent="0.55000000000000004">
      <c r="A78" s="89">
        <f t="shared" si="8"/>
        <v>44805</v>
      </c>
      <c r="B78" s="90">
        <f ca="1">INDEX(m9_,1,(ROWS($B$77:B78)-1)*7+COLUMNS($B$77:B78))</f>
        <v>44808</v>
      </c>
      <c r="C78" s="91">
        <f ca="1">INDEX(m9_,1,(ROWS($B$77:C78)-1)*7+COLUMNS($B$77:C78))</f>
        <v>44809</v>
      </c>
      <c r="D78" s="91">
        <f ca="1">INDEX(m9_,1,(ROWS($B$77:D78)-1)*7+COLUMNS($B$77:D78))</f>
        <v>44810</v>
      </c>
      <c r="E78" s="91">
        <f ca="1">INDEX(m9_,1,(ROWS($B$77:E78)-1)*7+COLUMNS($B$77:E78))</f>
        <v>44811</v>
      </c>
      <c r="F78" s="91">
        <f ca="1">INDEX(m9_,1,(ROWS($B$77:F78)-1)*7+COLUMNS($B$77:F78))</f>
        <v>44812</v>
      </c>
      <c r="G78" s="91">
        <f ca="1">INDEX(m9_,1,(ROWS($B$77:G78)-1)*7+COLUMNS($B$77:G78))</f>
        <v>44813</v>
      </c>
      <c r="H78" s="92">
        <f ca="1">INDEX(m9_,1,(ROWS($B$77:H78)-1)*7+COLUMNS($B$77:H78))</f>
        <v>44814</v>
      </c>
      <c r="J78" s="61"/>
    </row>
    <row r="79" spans="1:10" ht="75" customHeight="1" x14ac:dyDescent="0.55000000000000004">
      <c r="A79" s="89">
        <f t="shared" si="8"/>
        <v>44805</v>
      </c>
      <c r="B79" s="90">
        <f ca="1">INDEX(m9_,1,(ROWS($B$77:B79)-1)*7+COLUMNS($B$77:B79))</f>
        <v>44815</v>
      </c>
      <c r="C79" s="91">
        <f ca="1">INDEX(m9_,1,(ROWS($B$77:C79)-1)*7+COLUMNS($B$77:C79))</f>
        <v>44816</v>
      </c>
      <c r="D79" s="91">
        <f ca="1">INDEX(m9_,1,(ROWS($B$77:D79)-1)*7+COLUMNS($B$77:D79))</f>
        <v>44817</v>
      </c>
      <c r="E79" s="91">
        <f ca="1">INDEX(m9_,1,(ROWS($B$77:E79)-1)*7+COLUMNS($B$77:E79))</f>
        <v>44818</v>
      </c>
      <c r="F79" s="91">
        <f ca="1">INDEX(m9_,1,(ROWS($B$77:F79)-1)*7+COLUMNS($B$77:F79))</f>
        <v>44819</v>
      </c>
      <c r="G79" s="91">
        <f ca="1">INDEX(m9_,1,(ROWS($B$77:G79)-1)*7+COLUMNS($B$77:G79))</f>
        <v>44820</v>
      </c>
      <c r="H79" s="92">
        <f ca="1">INDEX(m9_,1,(ROWS($B$77:H79)-1)*7+COLUMNS($B$77:H79))</f>
        <v>44821</v>
      </c>
      <c r="J79" s="61"/>
    </row>
    <row r="80" spans="1:10" ht="75" customHeight="1" x14ac:dyDescent="0.55000000000000004">
      <c r="A80" s="89">
        <f t="shared" si="8"/>
        <v>44805</v>
      </c>
      <c r="B80" s="90">
        <f ca="1">INDEX(m9_,1,(ROWS($B$77:B80)-1)*7+COLUMNS($B$77:B80))</f>
        <v>44822</v>
      </c>
      <c r="C80" s="91">
        <f ca="1">INDEX(m9_,1,(ROWS($B$77:C80)-1)*7+COLUMNS($B$77:C80))</f>
        <v>44823</v>
      </c>
      <c r="D80" s="91">
        <f ca="1">INDEX(m9_,1,(ROWS($B$77:D80)-1)*7+COLUMNS($B$77:D80))</f>
        <v>44824</v>
      </c>
      <c r="E80" s="91">
        <f ca="1">INDEX(m9_,1,(ROWS($B$77:E80)-1)*7+COLUMNS($B$77:E80))</f>
        <v>44825</v>
      </c>
      <c r="F80" s="91">
        <f ca="1">INDEX(m9_,1,(ROWS($B$77:F80)-1)*7+COLUMNS($B$77:F80))</f>
        <v>44826</v>
      </c>
      <c r="G80" s="91">
        <f ca="1">INDEX(m9_,1,(ROWS($B$77:G80)-1)*7+COLUMNS($B$77:G80))</f>
        <v>44827</v>
      </c>
      <c r="H80" s="92">
        <f ca="1">INDEX(m9_,1,(ROWS($B$77:H80)-1)*7+COLUMNS($B$77:H80))</f>
        <v>44828</v>
      </c>
      <c r="J80" s="61"/>
    </row>
    <row r="81" spans="1:10" ht="75" customHeight="1" x14ac:dyDescent="0.55000000000000004">
      <c r="A81" s="89">
        <f t="shared" si="8"/>
        <v>44805</v>
      </c>
      <c r="B81" s="90">
        <f ca="1">INDEX(m9_,1,(ROWS($B$77:B81)-1)*7+COLUMNS($B$77:B81))</f>
        <v>44829</v>
      </c>
      <c r="C81" s="91">
        <f ca="1">INDEX(m9_,1,(ROWS($B$77:C81)-1)*7+COLUMNS($B$77:C81))</f>
        <v>44830</v>
      </c>
      <c r="D81" s="91">
        <f ca="1">INDEX(m9_,1,(ROWS($B$77:D81)-1)*7+COLUMNS($B$77:D81))</f>
        <v>44831</v>
      </c>
      <c r="E81" s="91">
        <f ca="1">INDEX(m9_,1,(ROWS($B$77:E81)-1)*7+COLUMNS($B$77:E81))</f>
        <v>44832</v>
      </c>
      <c r="F81" s="91">
        <f ca="1">INDEX(m9_,1,(ROWS($B$77:F81)-1)*7+COLUMNS($B$77:F81))</f>
        <v>44833</v>
      </c>
      <c r="G81" s="91">
        <f ca="1">INDEX(m9_,1,(ROWS($B$77:G81)-1)*7+COLUMNS($B$77:G81))</f>
        <v>44834</v>
      </c>
      <c r="H81" s="92">
        <f ca="1">INDEX(m9_,1,(ROWS($B$77:H81)-1)*7+COLUMNS($B$77:H81))</f>
        <v>44835</v>
      </c>
      <c r="J81" s="61"/>
    </row>
    <row r="82" spans="1:10" ht="75" customHeight="1" x14ac:dyDescent="0.55000000000000004">
      <c r="A82" s="89">
        <f t="shared" si="8"/>
        <v>44805</v>
      </c>
      <c r="B82" s="93">
        <f ca="1">INDEX(m9_,1,(ROWS($B$77:B82)-1)*7+COLUMNS($B$77:B82))</f>
        <v>44836</v>
      </c>
      <c r="C82" s="94">
        <f ca="1">INDEX(m9_,1,(ROWS($B$77:C82)-1)*7+COLUMNS($B$77:C82))</f>
        <v>44837</v>
      </c>
      <c r="D82" s="94">
        <f ca="1">INDEX(m9_,1,(ROWS($B$77:D82)-1)*7+COLUMNS($B$77:D82))</f>
        <v>44838</v>
      </c>
      <c r="E82" s="94">
        <f ca="1">INDEX(m9_,1,(ROWS($B$77:E82)-1)*7+COLUMNS($B$77:E82))</f>
        <v>44839</v>
      </c>
      <c r="F82" s="94">
        <f ca="1">INDEX(m9_,1,(ROWS($B$77:F82)-1)*7+COLUMNS($B$77:F82))</f>
        <v>44840</v>
      </c>
      <c r="G82" s="94">
        <f ca="1">INDEX(m9_,1,(ROWS($B$77:G82)-1)*7+COLUMNS($B$77:G82))</f>
        <v>44841</v>
      </c>
      <c r="H82" s="95">
        <f ca="1">INDEX(m9_,1,(ROWS($B$77:H82)-1)*7+COLUMNS($B$77:H82))</f>
        <v>44842</v>
      </c>
      <c r="J82" s="117">
        <v>6</v>
      </c>
    </row>
    <row r="83" spans="1:10" ht="187.5" customHeight="1" x14ac:dyDescent="0.55000000000000004">
      <c r="A83" s="89"/>
      <c r="B83" s="58"/>
      <c r="C83" s="58"/>
      <c r="D83" s="58"/>
      <c r="E83" s="58"/>
      <c r="F83" s="58"/>
      <c r="G83" s="58"/>
      <c r="H83" s="58"/>
      <c r="J83" s="61"/>
    </row>
    <row r="84" spans="1:10" ht="75" customHeight="1" x14ac:dyDescent="0.55000000000000004">
      <c r="A84" s="89"/>
      <c r="B84" s="126">
        <f>Mini!B15</f>
        <v>44835</v>
      </c>
      <c r="C84" s="127"/>
      <c r="D84" s="127"/>
      <c r="E84" s="127"/>
      <c r="F84" s="127"/>
      <c r="G84" s="127"/>
      <c r="H84" s="128"/>
      <c r="J84" s="61"/>
    </row>
    <row r="85" spans="1:10" ht="37.5" customHeight="1" x14ac:dyDescent="0.55000000000000004">
      <c r="A85" s="89"/>
      <c r="B85" s="96" t="s">
        <v>14</v>
      </c>
      <c r="C85" s="97" t="s">
        <v>15</v>
      </c>
      <c r="D85" s="97" t="s">
        <v>16</v>
      </c>
      <c r="E85" s="97" t="s">
        <v>17</v>
      </c>
      <c r="F85" s="97" t="s">
        <v>18</v>
      </c>
      <c r="G85" s="97" t="s">
        <v>19</v>
      </c>
      <c r="H85" s="98" t="s">
        <v>2</v>
      </c>
      <c r="J85" s="61"/>
    </row>
    <row r="86" spans="1:10" ht="75" customHeight="1" x14ac:dyDescent="0.25">
      <c r="A86" s="89">
        <f t="shared" ref="A86:A91" si="9">$B$84</f>
        <v>44835</v>
      </c>
      <c r="B86" s="90">
        <f ca="1">INDEX(m10_,1,(ROWS($B$86:B86)-1)*7+COLUMNS($B$86:B86))</f>
        <v>44829</v>
      </c>
      <c r="C86" s="91">
        <f ca="1">INDEX(m10_,1,(ROWS($B$86:C86)-1)*7+COLUMNS($B$86:C86))</f>
        <v>44830</v>
      </c>
      <c r="D86" s="91">
        <f ca="1">INDEX(m10_,1,(ROWS($B$86:D86)-1)*7+COLUMNS($B$86:D86))</f>
        <v>44831</v>
      </c>
      <c r="E86" s="91">
        <f ca="1">INDEX(m10_,1,(ROWS($B$86:E86)-1)*7+COLUMNS($B$86:E86))</f>
        <v>44832</v>
      </c>
      <c r="F86" s="91">
        <f ca="1">INDEX(m10_,1,(ROWS($B$86:F86)-1)*7+COLUMNS($B$86:F86))</f>
        <v>44833</v>
      </c>
      <c r="G86" s="91">
        <f ca="1">INDEX(m10_,1,(ROWS($B$86:G86)-1)*7+COLUMNS($B$86:G86))</f>
        <v>44834</v>
      </c>
      <c r="H86" s="92">
        <f ca="1">INDEX(m10_,1,(ROWS($B$86:H86)-1)*7+COLUMNS($B$86:H86))</f>
        <v>44835</v>
      </c>
      <c r="J86" s="118">
        <v>5</v>
      </c>
    </row>
    <row r="87" spans="1:10" ht="75" customHeight="1" x14ac:dyDescent="0.55000000000000004">
      <c r="A87" s="89">
        <f t="shared" si="9"/>
        <v>44835</v>
      </c>
      <c r="B87" s="90">
        <f ca="1">INDEX(m10_,1,(ROWS($B$86:B87)-1)*7+COLUMNS($B$86:B87))</f>
        <v>44836</v>
      </c>
      <c r="C87" s="91">
        <f ca="1">INDEX(m10_,1,(ROWS($B$86:C87)-1)*7+COLUMNS($B$86:C87))</f>
        <v>44837</v>
      </c>
      <c r="D87" s="91">
        <f ca="1">INDEX(m10_,1,(ROWS($B$86:D87)-1)*7+COLUMNS($B$86:D87))</f>
        <v>44838</v>
      </c>
      <c r="E87" s="91">
        <f ca="1">INDEX(m10_,1,(ROWS($B$86:E87)-1)*7+COLUMNS($B$86:E87))</f>
        <v>44839</v>
      </c>
      <c r="F87" s="91">
        <f ca="1">INDEX(m10_,1,(ROWS($B$86:F87)-1)*7+COLUMNS($B$86:F87))</f>
        <v>44840</v>
      </c>
      <c r="G87" s="91">
        <f ca="1">INDEX(m10_,1,(ROWS($B$86:G87)-1)*7+COLUMNS($B$86:G87))</f>
        <v>44841</v>
      </c>
      <c r="H87" s="92">
        <f ca="1">INDEX(m10_,1,(ROWS($B$86:H87)-1)*7+COLUMNS($B$86:H87))</f>
        <v>44842</v>
      </c>
      <c r="J87" s="61"/>
    </row>
    <row r="88" spans="1:10" ht="75" customHeight="1" x14ac:dyDescent="0.55000000000000004">
      <c r="A88" s="89">
        <f t="shared" si="9"/>
        <v>44835</v>
      </c>
      <c r="B88" s="90">
        <f ca="1">INDEX(m10_,1,(ROWS($B$86:B88)-1)*7+COLUMNS($B$86:B88))</f>
        <v>44843</v>
      </c>
      <c r="C88" s="91">
        <f ca="1">INDEX(m10_,1,(ROWS($B$86:C88)-1)*7+COLUMNS($B$86:C88))</f>
        <v>44844</v>
      </c>
      <c r="D88" s="91">
        <f ca="1">INDEX(m10_,1,(ROWS($B$86:D88)-1)*7+COLUMNS($B$86:D88))</f>
        <v>44845</v>
      </c>
      <c r="E88" s="91">
        <f ca="1">INDEX(m10_,1,(ROWS($B$86:E88)-1)*7+COLUMNS($B$86:E88))</f>
        <v>44846</v>
      </c>
      <c r="F88" s="91">
        <f ca="1">INDEX(m10_,1,(ROWS($B$86:F88)-1)*7+COLUMNS($B$86:F88))</f>
        <v>44847</v>
      </c>
      <c r="G88" s="91">
        <f ca="1">INDEX(m10_,1,(ROWS($B$86:G88)-1)*7+COLUMNS($B$86:G88))</f>
        <v>44848</v>
      </c>
      <c r="H88" s="92">
        <f ca="1">INDEX(m10_,1,(ROWS($B$86:H88)-1)*7+COLUMNS($B$86:H88))</f>
        <v>44849</v>
      </c>
      <c r="J88" s="61"/>
    </row>
    <row r="89" spans="1:10" ht="75" customHeight="1" x14ac:dyDescent="0.55000000000000004">
      <c r="A89" s="89">
        <f t="shared" si="9"/>
        <v>44835</v>
      </c>
      <c r="B89" s="90">
        <f ca="1">INDEX(m10_,1,(ROWS($B$86:B89)-1)*7+COLUMNS($B$86:B89))</f>
        <v>44850</v>
      </c>
      <c r="C89" s="91">
        <f ca="1">INDEX(m10_,1,(ROWS($B$86:C89)-1)*7+COLUMNS($B$86:C89))</f>
        <v>44851</v>
      </c>
      <c r="D89" s="91">
        <f ca="1">INDEX(m10_,1,(ROWS($B$86:D89)-1)*7+COLUMNS($B$86:D89))</f>
        <v>44852</v>
      </c>
      <c r="E89" s="91">
        <f ca="1">INDEX(m10_,1,(ROWS($B$86:E89)-1)*7+COLUMNS($B$86:E89))</f>
        <v>44853</v>
      </c>
      <c r="F89" s="91">
        <f ca="1">INDEX(m10_,1,(ROWS($B$86:F89)-1)*7+COLUMNS($B$86:F89))</f>
        <v>44854</v>
      </c>
      <c r="G89" s="91">
        <f ca="1">INDEX(m10_,1,(ROWS($B$86:G89)-1)*7+COLUMNS($B$86:G89))</f>
        <v>44855</v>
      </c>
      <c r="H89" s="92">
        <f ca="1">INDEX(m10_,1,(ROWS($B$86:H89)-1)*7+COLUMNS($B$86:H89))</f>
        <v>44856</v>
      </c>
      <c r="J89" s="61"/>
    </row>
    <row r="90" spans="1:10" ht="75" customHeight="1" x14ac:dyDescent="0.55000000000000004">
      <c r="A90" s="89">
        <f t="shared" si="9"/>
        <v>44835</v>
      </c>
      <c r="B90" s="90">
        <f ca="1">INDEX(m10_,1,(ROWS($B$86:B90)-1)*7+COLUMNS($B$86:B90))</f>
        <v>44857</v>
      </c>
      <c r="C90" s="91">
        <f ca="1">INDEX(m10_,1,(ROWS($B$86:C90)-1)*7+COLUMNS($B$86:C90))</f>
        <v>44858</v>
      </c>
      <c r="D90" s="91">
        <f ca="1">INDEX(m10_,1,(ROWS($B$86:D90)-1)*7+COLUMNS($B$86:D90))</f>
        <v>44859</v>
      </c>
      <c r="E90" s="91">
        <f ca="1">INDEX(m10_,1,(ROWS($B$86:E90)-1)*7+COLUMNS($B$86:E90))</f>
        <v>44860</v>
      </c>
      <c r="F90" s="91">
        <f ca="1">INDEX(m10_,1,(ROWS($B$86:F90)-1)*7+COLUMNS($B$86:F90))</f>
        <v>44861</v>
      </c>
      <c r="G90" s="91">
        <f ca="1">INDEX(m10_,1,(ROWS($B$86:G90)-1)*7+COLUMNS($B$86:G90))</f>
        <v>44862</v>
      </c>
      <c r="H90" s="92">
        <f ca="1">INDEX(m10_,1,(ROWS($B$86:H90)-1)*7+COLUMNS($B$86:H90))</f>
        <v>44863</v>
      </c>
      <c r="J90" s="61"/>
    </row>
    <row r="91" spans="1:10" ht="75" customHeight="1" x14ac:dyDescent="0.55000000000000004">
      <c r="A91" s="89">
        <f t="shared" si="9"/>
        <v>44835</v>
      </c>
      <c r="B91" s="93">
        <f ca="1">INDEX(m10_,1,(ROWS($B$86:B91)-1)*7+COLUMNS($B$86:B91))</f>
        <v>44864</v>
      </c>
      <c r="C91" s="94">
        <f ca="1">INDEX(m10_,1,(ROWS($B$86:C91)-1)*7+COLUMNS($B$86:C91))</f>
        <v>44865</v>
      </c>
      <c r="D91" s="94">
        <f ca="1">INDEX(m10_,1,(ROWS($B$86:D91)-1)*7+COLUMNS($B$86:D91))</f>
        <v>44866</v>
      </c>
      <c r="E91" s="94">
        <f ca="1">INDEX(m10_,1,(ROWS($B$86:E91)-1)*7+COLUMNS($B$86:E91))</f>
        <v>44867</v>
      </c>
      <c r="F91" s="94">
        <f ca="1">INDEX(m10_,1,(ROWS($B$86:F91)-1)*7+COLUMNS($B$86:F91))</f>
        <v>44868</v>
      </c>
      <c r="G91" s="94">
        <f ca="1">INDEX(m10_,1,(ROWS($B$86:G91)-1)*7+COLUMNS($B$86:G91))</f>
        <v>44869</v>
      </c>
      <c r="H91" s="95">
        <f ca="1">INDEX(m10_,1,(ROWS($B$86:H91)-1)*7+COLUMNS($B$86:H91))</f>
        <v>44870</v>
      </c>
      <c r="I91" s="28"/>
      <c r="J91" s="117">
        <v>6</v>
      </c>
    </row>
    <row r="92" spans="1:10" ht="187.5" customHeight="1" x14ac:dyDescent="0.55000000000000004">
      <c r="A92" s="89"/>
      <c r="B92" s="58"/>
      <c r="C92" s="58"/>
      <c r="D92" s="58"/>
      <c r="E92" s="58"/>
      <c r="F92" s="58"/>
      <c r="G92" s="58"/>
      <c r="H92" s="58"/>
      <c r="I92" s="36"/>
      <c r="J92" s="61"/>
    </row>
    <row r="93" spans="1:10" ht="75" customHeight="1" x14ac:dyDescent="0.55000000000000004">
      <c r="A93" s="89"/>
      <c r="B93" s="126">
        <f>Mini!B16</f>
        <v>44866</v>
      </c>
      <c r="C93" s="127"/>
      <c r="D93" s="127"/>
      <c r="E93" s="127"/>
      <c r="F93" s="127"/>
      <c r="G93" s="127"/>
      <c r="H93" s="128"/>
      <c r="I93" s="36"/>
      <c r="J93" s="61"/>
    </row>
    <row r="94" spans="1:10" ht="37.5" customHeight="1" x14ac:dyDescent="0.55000000000000004">
      <c r="A94" s="89"/>
      <c r="B94" s="96" t="s">
        <v>14</v>
      </c>
      <c r="C94" s="97" t="s">
        <v>15</v>
      </c>
      <c r="D94" s="97" t="s">
        <v>16</v>
      </c>
      <c r="E94" s="97" t="s">
        <v>17</v>
      </c>
      <c r="F94" s="97" t="s">
        <v>18</v>
      </c>
      <c r="G94" s="97" t="s">
        <v>19</v>
      </c>
      <c r="H94" s="98" t="s">
        <v>2</v>
      </c>
      <c r="I94" s="36"/>
      <c r="J94" s="61"/>
    </row>
    <row r="95" spans="1:10" ht="75" customHeight="1" x14ac:dyDescent="0.25">
      <c r="A95" s="89">
        <f t="shared" ref="A95:A100" si="10">$B$93</f>
        <v>44866</v>
      </c>
      <c r="B95" s="90">
        <f ca="1">INDEX(m11_,1,(ROWS($B$95:B95)-1)*7+COLUMNS($B$95:B95))</f>
        <v>44864</v>
      </c>
      <c r="C95" s="91">
        <f ca="1">INDEX(m11_,1,(ROWS($B$95:C95)-1)*7+COLUMNS($B$95:C95))</f>
        <v>44865</v>
      </c>
      <c r="D95" s="91">
        <f ca="1">INDEX(m11_,1,(ROWS($B$95:D95)-1)*7+COLUMNS($B$95:D95))</f>
        <v>44866</v>
      </c>
      <c r="E95" s="91">
        <f ca="1">INDEX(m11_,1,(ROWS($B$95:E95)-1)*7+COLUMNS($B$95:E95))</f>
        <v>44867</v>
      </c>
      <c r="F95" s="91">
        <f ca="1">INDEX(m11_,1,(ROWS($B$95:F95)-1)*7+COLUMNS($B$95:F95))</f>
        <v>44868</v>
      </c>
      <c r="G95" s="91">
        <f ca="1">INDEX(m11_,1,(ROWS($B$95:G95)-1)*7+COLUMNS($B$95:G95))</f>
        <v>44869</v>
      </c>
      <c r="H95" s="92">
        <f ca="1">INDEX(m11_,1,(ROWS($B$95:H95)-1)*7+COLUMNS($B$95:H95))</f>
        <v>44870</v>
      </c>
      <c r="I95" s="36"/>
      <c r="J95" s="118">
        <v>5</v>
      </c>
    </row>
    <row r="96" spans="1:10" ht="75" customHeight="1" x14ac:dyDescent="0.55000000000000004">
      <c r="A96" s="89">
        <f t="shared" si="10"/>
        <v>44866</v>
      </c>
      <c r="B96" s="90">
        <f ca="1">INDEX(m11_,1,(ROWS($B$95:B96)-1)*7+COLUMNS($B$95:B96))</f>
        <v>44871</v>
      </c>
      <c r="C96" s="91">
        <f ca="1">INDEX(m11_,1,(ROWS($B$95:C96)-1)*7+COLUMNS($B$95:C96))</f>
        <v>44872</v>
      </c>
      <c r="D96" s="91">
        <f ca="1">INDEX(m11_,1,(ROWS($B$95:D96)-1)*7+COLUMNS($B$95:D96))</f>
        <v>44873</v>
      </c>
      <c r="E96" s="91">
        <f ca="1">INDEX(m11_,1,(ROWS($B$95:E96)-1)*7+COLUMNS($B$95:E96))</f>
        <v>44874</v>
      </c>
      <c r="F96" s="91">
        <f ca="1">INDEX(m11_,1,(ROWS($B$95:F96)-1)*7+COLUMNS($B$95:F96))</f>
        <v>44875</v>
      </c>
      <c r="G96" s="91">
        <f ca="1">INDEX(m11_,1,(ROWS($B$95:G96)-1)*7+COLUMNS($B$95:G96))</f>
        <v>44876</v>
      </c>
      <c r="H96" s="92">
        <f ca="1">INDEX(m11_,1,(ROWS($B$95:H96)-1)*7+COLUMNS($B$95:H96))</f>
        <v>44877</v>
      </c>
      <c r="I96" s="36"/>
      <c r="J96" s="61"/>
    </row>
    <row r="97" spans="1:13" ht="75" customHeight="1" x14ac:dyDescent="0.55000000000000004">
      <c r="A97" s="89">
        <f t="shared" si="10"/>
        <v>44866</v>
      </c>
      <c r="B97" s="90">
        <f ca="1">INDEX(m11_,1,(ROWS($B$95:B97)-1)*7+COLUMNS($B$95:B97))</f>
        <v>44878</v>
      </c>
      <c r="C97" s="91">
        <f ca="1">INDEX(m11_,1,(ROWS($B$95:C97)-1)*7+COLUMNS($B$95:C97))</f>
        <v>44879</v>
      </c>
      <c r="D97" s="91">
        <f ca="1">INDEX(m11_,1,(ROWS($B$95:D97)-1)*7+COLUMNS($B$95:D97))</f>
        <v>44880</v>
      </c>
      <c r="E97" s="91">
        <f ca="1">INDEX(m11_,1,(ROWS($B$95:E97)-1)*7+COLUMNS($B$95:E97))</f>
        <v>44881</v>
      </c>
      <c r="F97" s="91">
        <f ca="1">INDEX(m11_,1,(ROWS($B$95:F97)-1)*7+COLUMNS($B$95:F97))</f>
        <v>44882</v>
      </c>
      <c r="G97" s="91">
        <f ca="1">INDEX(m11_,1,(ROWS($B$95:G97)-1)*7+COLUMNS($B$95:G97))</f>
        <v>44883</v>
      </c>
      <c r="H97" s="92">
        <f ca="1">INDEX(m11_,1,(ROWS($B$95:H97)-1)*7+COLUMNS($B$95:H97))</f>
        <v>44884</v>
      </c>
      <c r="I97" s="36"/>
      <c r="J97" s="61"/>
    </row>
    <row r="98" spans="1:13" ht="75" customHeight="1" x14ac:dyDescent="0.55000000000000004">
      <c r="A98" s="89">
        <f t="shared" si="10"/>
        <v>44866</v>
      </c>
      <c r="B98" s="90">
        <f ca="1">INDEX(m11_,1,(ROWS($B$95:B98)-1)*7+COLUMNS($B$95:B98))</f>
        <v>44885</v>
      </c>
      <c r="C98" s="91">
        <f ca="1">INDEX(m11_,1,(ROWS($B$95:C98)-1)*7+COLUMNS($B$95:C98))</f>
        <v>44886</v>
      </c>
      <c r="D98" s="91">
        <f ca="1">INDEX(m11_,1,(ROWS($B$95:D98)-1)*7+COLUMNS($B$95:D98))</f>
        <v>44887</v>
      </c>
      <c r="E98" s="91">
        <f ca="1">INDEX(m11_,1,(ROWS($B$95:E98)-1)*7+COLUMNS($B$95:E98))</f>
        <v>44888</v>
      </c>
      <c r="F98" s="91">
        <f ca="1">INDEX(m11_,1,(ROWS($B$95:F98)-1)*7+COLUMNS($B$95:F98))</f>
        <v>44889</v>
      </c>
      <c r="G98" s="91">
        <f ca="1">INDEX(m11_,1,(ROWS($B$95:G98)-1)*7+COLUMNS($B$95:G98))</f>
        <v>44890</v>
      </c>
      <c r="H98" s="92">
        <f ca="1">INDEX(m11_,1,(ROWS($B$95:H98)-1)*7+COLUMNS($B$95:H98))</f>
        <v>44891</v>
      </c>
      <c r="I98" s="36"/>
      <c r="J98" s="61"/>
    </row>
    <row r="99" spans="1:13" ht="75" customHeight="1" x14ac:dyDescent="0.55000000000000004">
      <c r="A99" s="89">
        <f t="shared" si="10"/>
        <v>44866</v>
      </c>
      <c r="B99" s="90">
        <f ca="1">INDEX(m11_,1,(ROWS($B$95:B99)-1)*7+COLUMNS($B$95:B99))</f>
        <v>44892</v>
      </c>
      <c r="C99" s="91">
        <f ca="1">INDEX(m11_,1,(ROWS($B$95:C99)-1)*7+COLUMNS($B$95:C99))</f>
        <v>44893</v>
      </c>
      <c r="D99" s="91">
        <f ca="1">INDEX(m11_,1,(ROWS($B$95:D99)-1)*7+COLUMNS($B$95:D99))</f>
        <v>44894</v>
      </c>
      <c r="E99" s="91">
        <f ca="1">INDEX(m11_,1,(ROWS($B$95:E99)-1)*7+COLUMNS($B$95:E99))</f>
        <v>44895</v>
      </c>
      <c r="F99" s="91">
        <f ca="1">INDEX(m11_,1,(ROWS($B$95:F99)-1)*7+COLUMNS($B$95:F99))</f>
        <v>44896</v>
      </c>
      <c r="G99" s="91">
        <f ca="1">INDEX(m11_,1,(ROWS($B$95:G99)-1)*7+COLUMNS($B$95:G99))</f>
        <v>44897</v>
      </c>
      <c r="H99" s="92">
        <f ca="1">INDEX(m11_,1,(ROWS($B$95:H99)-1)*7+COLUMNS($B$95:H99))</f>
        <v>44898</v>
      </c>
      <c r="J99" s="61"/>
    </row>
    <row r="100" spans="1:13" ht="75" customHeight="1" x14ac:dyDescent="0.55000000000000004">
      <c r="A100" s="89">
        <f t="shared" si="10"/>
        <v>44866</v>
      </c>
      <c r="B100" s="93">
        <f ca="1">INDEX(m11_,1,(ROWS($B$95:B100)-1)*7+COLUMNS($B$95:B100))</f>
        <v>44899</v>
      </c>
      <c r="C100" s="94">
        <f ca="1">INDEX(m11_,1,(ROWS($B$95:C100)-1)*7+COLUMNS($B$95:C100))</f>
        <v>44900</v>
      </c>
      <c r="D100" s="94">
        <f ca="1">INDEX(m11_,1,(ROWS($B$95:D100)-1)*7+COLUMNS($B$95:D100))</f>
        <v>44901</v>
      </c>
      <c r="E100" s="94">
        <f ca="1">INDEX(m11_,1,(ROWS($B$95:E100)-1)*7+COLUMNS($B$95:E100))</f>
        <v>44902</v>
      </c>
      <c r="F100" s="94">
        <f ca="1">INDEX(m11_,1,(ROWS($B$95:F100)-1)*7+COLUMNS($B$95:F100))</f>
        <v>44903</v>
      </c>
      <c r="G100" s="94">
        <f ca="1">INDEX(m11_,1,(ROWS($B$95:G100)-1)*7+COLUMNS($B$95:G100))</f>
        <v>44904</v>
      </c>
      <c r="H100" s="95">
        <f ca="1">INDEX(m11_,1,(ROWS($B$95:H100)-1)*7+COLUMNS($B$95:H100))</f>
        <v>44905</v>
      </c>
      <c r="J100" s="117">
        <v>6</v>
      </c>
    </row>
    <row r="101" spans="1:13" ht="187.5" customHeight="1" x14ac:dyDescent="0.55000000000000004">
      <c r="A101" s="89"/>
      <c r="B101" s="58"/>
      <c r="C101" s="58"/>
      <c r="D101" s="58"/>
      <c r="E101" s="58"/>
      <c r="F101" s="58"/>
      <c r="G101" s="58"/>
      <c r="H101" s="58"/>
      <c r="J101" s="61"/>
    </row>
    <row r="102" spans="1:13" ht="75" customHeight="1" x14ac:dyDescent="0.55000000000000004">
      <c r="A102" s="89"/>
      <c r="B102" s="126">
        <f>Mini!B17</f>
        <v>44896</v>
      </c>
      <c r="C102" s="127"/>
      <c r="D102" s="127"/>
      <c r="E102" s="127"/>
      <c r="F102" s="127"/>
      <c r="G102" s="127"/>
      <c r="H102" s="128"/>
      <c r="J102" s="61"/>
    </row>
    <row r="103" spans="1:13" ht="37.5" customHeight="1" x14ac:dyDescent="0.55000000000000004">
      <c r="A103" s="89"/>
      <c r="B103" s="96" t="s">
        <v>14</v>
      </c>
      <c r="C103" s="97" t="s">
        <v>15</v>
      </c>
      <c r="D103" s="97" t="s">
        <v>16</v>
      </c>
      <c r="E103" s="97" t="s">
        <v>17</v>
      </c>
      <c r="F103" s="97" t="s">
        <v>18</v>
      </c>
      <c r="G103" s="97" t="s">
        <v>19</v>
      </c>
      <c r="H103" s="98" t="s">
        <v>2</v>
      </c>
      <c r="J103" s="61"/>
    </row>
    <row r="104" spans="1:13" ht="75" customHeight="1" x14ac:dyDescent="0.55000000000000004">
      <c r="A104" s="89">
        <f t="shared" ref="A104:A109" si="11">$B$102</f>
        <v>44896</v>
      </c>
      <c r="B104" s="90">
        <f ca="1">INDEX(m12_,1,(ROWS($B$104:B104)-1)*7+COLUMNS($B$104:B104))</f>
        <v>44892</v>
      </c>
      <c r="C104" s="91">
        <f ca="1">INDEX(m12_,1,(ROWS($B$104:C104)-1)*7+COLUMNS($B$104:C104))</f>
        <v>44893</v>
      </c>
      <c r="D104" s="91">
        <f ca="1">INDEX(m12_,1,(ROWS($B$104:D104)-1)*7+COLUMNS($B$104:D104))</f>
        <v>44894</v>
      </c>
      <c r="E104" s="91">
        <f ca="1">INDEX(m12_,1,(ROWS($B$104:E104)-1)*7+COLUMNS($B$104:E104))</f>
        <v>44895</v>
      </c>
      <c r="F104" s="91">
        <f ca="1">INDEX(m12_,1,(ROWS($B$104:F104)-1)*7+COLUMNS($B$104:F104))</f>
        <v>44896</v>
      </c>
      <c r="G104" s="91">
        <f ca="1">INDEX(m12_,1,(ROWS($B$104:G104)-1)*7+COLUMNS($B$104:G104))</f>
        <v>44897</v>
      </c>
      <c r="H104" s="92">
        <f ca="1">INDEX(m12_,1,(ROWS($B$104:H104)-1)*7+COLUMNS($B$104:H104))</f>
        <v>44898</v>
      </c>
      <c r="J104" s="118">
        <v>5</v>
      </c>
      <c r="M104" s="116"/>
    </row>
    <row r="105" spans="1:13" ht="75" customHeight="1" x14ac:dyDescent="0.55000000000000004">
      <c r="A105" s="89">
        <f t="shared" si="11"/>
        <v>44896</v>
      </c>
      <c r="B105" s="90">
        <f ca="1">INDEX(m12_,1,(ROWS($B$104:B105)-1)*7+COLUMNS($B$104:B105))</f>
        <v>44899</v>
      </c>
      <c r="C105" s="91">
        <f ca="1">INDEX(m12_,1,(ROWS($B$104:C105)-1)*7+COLUMNS($B$104:C105))</f>
        <v>44900</v>
      </c>
      <c r="D105" s="91">
        <f ca="1">INDEX(m12_,1,(ROWS($B$104:D105)-1)*7+COLUMNS($B$104:D105))</f>
        <v>44901</v>
      </c>
      <c r="E105" s="91">
        <f ca="1">INDEX(m12_,1,(ROWS($B$104:E105)-1)*7+COLUMNS($B$104:E105))</f>
        <v>44902</v>
      </c>
      <c r="F105" s="91">
        <f ca="1">INDEX(m12_,1,(ROWS($B$104:F105)-1)*7+COLUMNS($B$104:F105))</f>
        <v>44903</v>
      </c>
      <c r="G105" s="91">
        <f ca="1">INDEX(m12_,1,(ROWS($B$104:G105)-1)*7+COLUMNS($B$104:G105))</f>
        <v>44904</v>
      </c>
      <c r="H105" s="92">
        <f ca="1">INDEX(m12_,1,(ROWS($B$104:H105)-1)*7+COLUMNS($B$104:H105))</f>
        <v>44905</v>
      </c>
      <c r="J105" s="61"/>
    </row>
    <row r="106" spans="1:13" ht="75" customHeight="1" x14ac:dyDescent="0.55000000000000004">
      <c r="A106" s="89">
        <f t="shared" si="11"/>
        <v>44896</v>
      </c>
      <c r="B106" s="90">
        <f ca="1">INDEX(m12_,1,(ROWS($B$104:B106)-1)*7+COLUMNS($B$104:B106))</f>
        <v>44906</v>
      </c>
      <c r="C106" s="91">
        <f ca="1">INDEX(m12_,1,(ROWS($B$104:C106)-1)*7+COLUMNS($B$104:C106))</f>
        <v>44907</v>
      </c>
      <c r="D106" s="91">
        <f ca="1">INDEX(m12_,1,(ROWS($B$104:D106)-1)*7+COLUMNS($B$104:D106))</f>
        <v>44908</v>
      </c>
      <c r="E106" s="91">
        <f ca="1">INDEX(m12_,1,(ROWS($B$104:E106)-1)*7+COLUMNS($B$104:E106))</f>
        <v>44909</v>
      </c>
      <c r="F106" s="91">
        <f ca="1">INDEX(m12_,1,(ROWS($B$104:F106)-1)*7+COLUMNS($B$104:F106))</f>
        <v>44910</v>
      </c>
      <c r="G106" s="91">
        <f ca="1">INDEX(m12_,1,(ROWS($B$104:G106)-1)*7+COLUMNS($B$104:G106))</f>
        <v>44911</v>
      </c>
      <c r="H106" s="92">
        <f ca="1">INDEX(m12_,1,(ROWS($B$104:H106)-1)*7+COLUMNS($B$104:H106))</f>
        <v>44912</v>
      </c>
      <c r="J106" s="61"/>
    </row>
    <row r="107" spans="1:13" ht="75" customHeight="1" x14ac:dyDescent="0.55000000000000004">
      <c r="A107" s="89">
        <f t="shared" si="11"/>
        <v>44896</v>
      </c>
      <c r="B107" s="90">
        <f ca="1">INDEX(m12_,1,(ROWS($B$104:B107)-1)*7+COLUMNS($B$104:B107))</f>
        <v>44913</v>
      </c>
      <c r="C107" s="91">
        <f ca="1">INDEX(m12_,1,(ROWS($B$104:C107)-1)*7+COLUMNS($B$104:C107))</f>
        <v>44914</v>
      </c>
      <c r="D107" s="91">
        <f ca="1">INDEX(m12_,1,(ROWS($B$104:D107)-1)*7+COLUMNS($B$104:D107))</f>
        <v>44915</v>
      </c>
      <c r="E107" s="91">
        <f ca="1">INDEX(m12_,1,(ROWS($B$104:E107)-1)*7+COLUMNS($B$104:E107))</f>
        <v>44916</v>
      </c>
      <c r="F107" s="91">
        <f ca="1">INDEX(m12_,1,(ROWS($B$104:F107)-1)*7+COLUMNS($B$104:F107))</f>
        <v>44917</v>
      </c>
      <c r="G107" s="91">
        <f ca="1">INDEX(m12_,1,(ROWS($B$104:G107)-1)*7+COLUMNS($B$104:G107))</f>
        <v>44918</v>
      </c>
      <c r="H107" s="92">
        <f ca="1">INDEX(m12_,1,(ROWS($B$104:H107)-1)*7+COLUMNS($B$104:H107))</f>
        <v>44919</v>
      </c>
      <c r="J107" s="61"/>
    </row>
    <row r="108" spans="1:13" ht="75" customHeight="1" x14ac:dyDescent="0.55000000000000004">
      <c r="A108" s="89">
        <f t="shared" si="11"/>
        <v>44896</v>
      </c>
      <c r="B108" s="90">
        <f ca="1">INDEX(m12_,1,(ROWS($B$104:B108)-1)*7+COLUMNS($B$104:B108))</f>
        <v>44920</v>
      </c>
      <c r="C108" s="91">
        <f ca="1">INDEX(m12_,1,(ROWS($B$104:C108)-1)*7+COLUMNS($B$104:C108))</f>
        <v>44921</v>
      </c>
      <c r="D108" s="91">
        <f ca="1">INDEX(m12_,1,(ROWS($B$104:D108)-1)*7+COLUMNS($B$104:D108))</f>
        <v>44922</v>
      </c>
      <c r="E108" s="91">
        <f ca="1">INDEX(m12_,1,(ROWS($B$104:E108)-1)*7+COLUMNS($B$104:E108))</f>
        <v>44923</v>
      </c>
      <c r="F108" s="91">
        <f ca="1">INDEX(m12_,1,(ROWS($B$104:F108)-1)*7+COLUMNS($B$104:F108))</f>
        <v>44924</v>
      </c>
      <c r="G108" s="91">
        <f ca="1">INDEX(m12_,1,(ROWS($B$104:G108)-1)*7+COLUMNS($B$104:G108))</f>
        <v>44925</v>
      </c>
      <c r="H108" s="92">
        <f ca="1">INDEX(m12_,1,(ROWS($B$104:H108)-1)*7+COLUMNS($B$104:H108))</f>
        <v>44926</v>
      </c>
      <c r="J108" s="61"/>
    </row>
    <row r="109" spans="1:13" ht="75" customHeight="1" x14ac:dyDescent="0.55000000000000004">
      <c r="A109" s="89">
        <f t="shared" si="11"/>
        <v>44896</v>
      </c>
      <c r="B109" s="93">
        <f ca="1">INDEX(m12_,1,(ROWS($B$104:B109)-1)*7+COLUMNS($B$104:B109))</f>
        <v>44927</v>
      </c>
      <c r="C109" s="94">
        <f ca="1">INDEX(m12_,1,(ROWS($B$104:C109)-1)*7+COLUMNS($B$104:C109))</f>
        <v>44928</v>
      </c>
      <c r="D109" s="94">
        <f ca="1">INDEX(m12_,1,(ROWS($B$104:D109)-1)*7+COLUMNS($B$104:D109))</f>
        <v>44929</v>
      </c>
      <c r="E109" s="94">
        <f ca="1">INDEX(m12_,1,(ROWS($B$104:E109)-1)*7+COLUMNS($B$104:E109))</f>
        <v>44930</v>
      </c>
      <c r="F109" s="94">
        <f ca="1">INDEX(m12_,1,(ROWS($B$104:F109)-1)*7+COLUMNS($B$104:F109))</f>
        <v>44931</v>
      </c>
      <c r="G109" s="94">
        <f ca="1">INDEX(m12_,1,(ROWS($B$104:G109)-1)*7+COLUMNS($B$104:G109))</f>
        <v>44932</v>
      </c>
      <c r="H109" s="95">
        <f ca="1">INDEX(m12_,1,(ROWS($B$104:H109)-1)*7+COLUMNS($B$104:H109))</f>
        <v>44933</v>
      </c>
      <c r="J109" s="61"/>
    </row>
  </sheetData>
  <customSheetViews>
    <customSheetView guid="{00C1CBDA-1637-4E2C-863E-F0BD8FC5759C}" showGridLines="0" hiddenColumns="1" topLeftCell="A19">
      <selection activeCell="B102" activeCellId="11" sqref="B3:H10 B12:H19 B21:H28 B30:H37 B39:H46 B48:H55 B57:H64 B66:H73 B75:H82 B84:H91 B93:H100 B102:H109"/>
      <pageMargins left="0.7" right="0.7" top="0.75" bottom="0.75" header="0.3" footer="0.3"/>
    </customSheetView>
  </customSheetViews>
  <mergeCells count="12">
    <mergeCell ref="B102:H102"/>
    <mergeCell ref="B3:H3"/>
    <mergeCell ref="B12:H12"/>
    <mergeCell ref="B21:H21"/>
    <mergeCell ref="B30:H30"/>
    <mergeCell ref="B39:H39"/>
    <mergeCell ref="B48:H48"/>
    <mergeCell ref="B57:H57"/>
    <mergeCell ref="B66:H66"/>
    <mergeCell ref="B75:H75"/>
    <mergeCell ref="B84:H84"/>
    <mergeCell ref="B93:H93"/>
  </mergeCells>
  <conditionalFormatting sqref="B5:H10">
    <cfRule type="expression" dxfId="58" priority="1" stopIfTrue="1">
      <formula>MONTH($A5)&lt;&gt;MONTH(B5)</formula>
    </cfRule>
  </conditionalFormatting>
  <conditionalFormatting sqref="B14:H19">
    <cfRule type="expression" dxfId="57" priority="15" stopIfTrue="1">
      <formula>MONTH($A14)&lt;&gt;MONTH(B14)</formula>
    </cfRule>
  </conditionalFormatting>
  <conditionalFormatting sqref="B23:H28">
    <cfRule type="expression" dxfId="56" priority="14" stopIfTrue="1">
      <formula>MONTH($A23)&lt;&gt;MONTH(B23)</formula>
    </cfRule>
  </conditionalFormatting>
  <conditionalFormatting sqref="B32:H37">
    <cfRule type="expression" dxfId="55" priority="13" stopIfTrue="1">
      <formula>MONTH($A32)&lt;&gt;MONTH(B32)</formula>
    </cfRule>
  </conditionalFormatting>
  <conditionalFormatting sqref="B41:H46">
    <cfRule type="expression" dxfId="54" priority="12" stopIfTrue="1">
      <formula>MONTH($A41)&lt;&gt;MONTH(B41)</formula>
    </cfRule>
  </conditionalFormatting>
  <conditionalFormatting sqref="B50:H55">
    <cfRule type="expression" dxfId="53" priority="11" stopIfTrue="1">
      <formula>MONTH($A50)&lt;&gt;MONTH(B50)</formula>
    </cfRule>
  </conditionalFormatting>
  <conditionalFormatting sqref="B59:H64">
    <cfRule type="expression" dxfId="52" priority="10" stopIfTrue="1">
      <formula>MONTH($A59)&lt;&gt;MONTH(B59)</formula>
    </cfRule>
  </conditionalFormatting>
  <conditionalFormatting sqref="B68:H73">
    <cfRule type="expression" dxfId="51" priority="9" stopIfTrue="1">
      <formula>MONTH($A68)&lt;&gt;MONTH(B68)</formula>
    </cfRule>
  </conditionalFormatting>
  <conditionalFormatting sqref="B77:H82">
    <cfRule type="expression" dxfId="50" priority="8" stopIfTrue="1">
      <formula>MONTH($A77)&lt;&gt;MONTH(B77)</formula>
    </cfRule>
  </conditionalFormatting>
  <conditionalFormatting sqref="B86:H91">
    <cfRule type="expression" dxfId="49" priority="7" stopIfTrue="1">
      <formula>MONTH($A86)&lt;&gt;MONTH(B86)</formula>
    </cfRule>
  </conditionalFormatting>
  <conditionalFormatting sqref="B95:H100">
    <cfRule type="expression" dxfId="48" priority="6" stopIfTrue="1">
      <formula>MONTH($A95)&lt;&gt;MONTH(B95)</formula>
    </cfRule>
  </conditionalFormatting>
  <conditionalFormatting sqref="B104:H109">
    <cfRule type="expression" dxfId="47" priority="5" stopIfTrue="1">
      <formula>MONTH($A104)&lt;&gt;MONTH(B104)</formula>
    </cfRule>
  </conditionalFormatting>
  <conditionalFormatting sqref="B5:H10 B14:H19 B23:H28 B32:H37 B41:H46 B50:H55 B59:H64 B68:H73 B77:H82 B86:H91 B95:H100 B104:H109">
    <cfRule type="expression" dxfId="46" priority="2">
      <formula>IFERROR(INDEX(lstDailyEvents,B5-valYearStart+1),5)=1</formula>
    </cfRule>
    <cfRule type="expression" dxfId="45" priority="3">
      <formula>IFERROR(INDEX(lstDailyEvents,B5-valYearStart+1),5)=2</formula>
    </cfRule>
    <cfRule type="expression" dxfId="44" priority="4">
      <formula>IFERROR(INDEX(lstDailyEvents,B5-valYearStart+1),5)=3</formula>
    </cfRule>
    <cfRule type="expression" dxfId="43" priority="27">
      <formula>IFERROR(INDEX(lstDailyEvents,B5-valYearStart+1),5)=4</formula>
    </cfRule>
  </conditionalFormatting>
  <hyperlinks>
    <hyperlink ref="J19" location="Mensual!B21" display="Mensual!B21" xr:uid="{00000000-0004-0000-0100-000000000000}"/>
    <hyperlink ref="J28" location="Mensual!B30" display="Mensual!B30" xr:uid="{00000000-0004-0000-0100-000001000000}"/>
    <hyperlink ref="J37" location="Mensual!B39" display="Mensual!B39" xr:uid="{00000000-0004-0000-0100-000002000000}"/>
    <hyperlink ref="J46" location="Mensual!B48" display="Mensual!B48" xr:uid="{00000000-0004-0000-0100-000003000000}"/>
    <hyperlink ref="J55" location="Mensual!B57" display="Mensual!B57" xr:uid="{00000000-0004-0000-0100-000004000000}"/>
    <hyperlink ref="J64" location="Mensual!B66" display="Mensual!B66" xr:uid="{00000000-0004-0000-0100-000005000000}"/>
    <hyperlink ref="J73" location="Mensual!B75" display="Mensual!B75" xr:uid="{00000000-0004-0000-0100-000006000000}"/>
    <hyperlink ref="J82" location="Mensual!B84" display="Mensual!B84" xr:uid="{00000000-0004-0000-0100-000007000000}"/>
    <hyperlink ref="J91" location="Mensual!B93" display="Mensual!B93" xr:uid="{00000000-0004-0000-0100-000008000000}"/>
    <hyperlink ref="J100" location="Mensual!B102" display="Mensual!B102" xr:uid="{00000000-0004-0000-0100-000009000000}"/>
    <hyperlink ref="J95" location="Mensual!B84" display="Mensual!B84" xr:uid="{00000000-0004-0000-0100-00000A000000}"/>
    <hyperlink ref="J86" location="Mensual!B75" display="Mensual!B75" xr:uid="{00000000-0004-0000-0100-00000B000000}"/>
    <hyperlink ref="J77" location="Mensual!B66" display="Mensual!B66" xr:uid="{00000000-0004-0000-0100-00000C000000}"/>
    <hyperlink ref="J68" location="Mensual!B57" display="Mensual!B57" xr:uid="{00000000-0004-0000-0100-00000D000000}"/>
    <hyperlink ref="J59" location="Mensual!B48" display="Mensual!B48" xr:uid="{00000000-0004-0000-0100-00000E000000}"/>
    <hyperlink ref="J50" location="Mensual!B39" display="Mensual!B39" xr:uid="{00000000-0004-0000-0100-00000F000000}"/>
    <hyperlink ref="J41" location="Mensual!B30" display="Mensual!B30" xr:uid="{00000000-0004-0000-0100-000010000000}"/>
    <hyperlink ref="J32" location="Mensual!B21" display="Mensual!B21" xr:uid="{00000000-0004-0000-0100-000011000000}"/>
    <hyperlink ref="J23" location="Mensual!B12" display="Mensual!B12" xr:uid="{00000000-0004-0000-0100-000012000000}"/>
    <hyperlink ref="J14" location="Mensual!B3" display="Mensual!B3" xr:uid="{00000000-0004-0000-0100-000013000000}"/>
    <hyperlink ref="J10" location="Mensual!B12" display="Mensual!B12" xr:uid="{00000000-0004-0000-0100-000014000000}"/>
    <hyperlink ref="J104" location="Mensual!B93" display="Mensual!B93" xr:uid="{00000000-0004-0000-0100-000015000000}"/>
  </hyperlinks>
  <printOptions horizontalCentered="1" verticalCentered="1"/>
  <pageMargins left="0.25" right="0.25" top="0.75" bottom="0.75" header="0.3" footer="0.3"/>
  <pageSetup scale="93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T370"/>
  <sheetViews>
    <sheetView showGridLines="0" zoomScaleNormal="100" workbookViewId="0">
      <pane ySplit="4" topLeftCell="A5" activePane="bottomLeft" state="frozen"/>
      <selection pane="bottomLeft" activeCell="A5" sqref="A5"/>
    </sheetView>
  </sheetViews>
  <sheetFormatPr baseColWidth="10" defaultColWidth="9.140625" defaultRowHeight="15" x14ac:dyDescent="0.25"/>
  <cols>
    <col min="1" max="1" width="3.5703125" customWidth="1"/>
    <col min="2" max="2" width="4.85546875" customWidth="1"/>
    <col min="3" max="3" width="32.7109375" customWidth="1"/>
    <col min="4" max="4" width="17" customWidth="1"/>
    <col min="5" max="5" width="64.42578125" customWidth="1"/>
    <col min="10" max="13" width="9.140625" hidden="1" customWidth="1"/>
    <col min="14" max="14" width="11.5703125" hidden="1" customWidth="1"/>
    <col min="15" max="15" width="3.7109375" hidden="1" customWidth="1"/>
    <col min="16" max="20" width="9.140625" hidden="1" customWidth="1"/>
  </cols>
  <sheetData>
    <row r="1" spans="1:19" ht="66" customHeight="1" x14ac:dyDescent="0.25">
      <c r="C1" s="129" t="s">
        <v>21</v>
      </c>
      <c r="D1" s="129"/>
      <c r="E1" s="129"/>
    </row>
    <row r="4" spans="1:19" s="50" customFormat="1" ht="30" customHeight="1" x14ac:dyDescent="0.25">
      <c r="C4" s="99" t="s">
        <v>23</v>
      </c>
      <c r="D4" s="99" t="s">
        <v>22</v>
      </c>
      <c r="E4" s="99" t="s">
        <v>6</v>
      </c>
    </row>
    <row r="5" spans="1:19" s="50" customFormat="1" ht="30" customHeight="1" x14ac:dyDescent="0.25">
      <c r="A5" s="102"/>
      <c r="B5" s="103" t="str">
        <f>VLOOKUP(D5,$N$5:$O$10,2,FALSE)</f>
        <v>=</v>
      </c>
      <c r="C5" s="100">
        <f>DATE(year,1,1)</f>
        <v>44562</v>
      </c>
      <c r="D5" s="101" t="s">
        <v>26</v>
      </c>
      <c r="E5" s="112" t="s">
        <v>28</v>
      </c>
      <c r="J5" s="50">
        <f>MONTH(C5)</f>
        <v>1</v>
      </c>
      <c r="K5" s="50">
        <f>WEEKDAY(C5,2)</f>
        <v>6</v>
      </c>
      <c r="L5" s="50">
        <f>VLOOKUP(D5,$N$5:$P$10,3,FALSE)</f>
        <v>3</v>
      </c>
      <c r="N5" s="104" t="s">
        <v>24</v>
      </c>
      <c r="O5" s="105" t="s">
        <v>3</v>
      </c>
      <c r="P5" s="104">
        <v>1</v>
      </c>
      <c r="Q5" s="50">
        <f>COUNTIF(lstDailyEvents,P5)</f>
        <v>5</v>
      </c>
      <c r="R5" s="50" t="str">
        <f>REPT(Q5&amp;" Dias", Q5&gt;0)</f>
        <v>5 Dias</v>
      </c>
      <c r="S5" s="50" t="str">
        <f>R5&amp;CHAR(10)&amp;R6&amp;CHAR(10)&amp;R7</f>
        <v>5 Dias
4 Dias
15 Dias</v>
      </c>
    </row>
    <row r="6" spans="1:19" s="50" customFormat="1" ht="30" customHeight="1" x14ac:dyDescent="0.25">
      <c r="B6" s="103" t="str">
        <f t="shared" ref="B6:B69" si="0">VLOOKUP(D6,$N$5:$O$10,2,FALSE)</f>
        <v/>
      </c>
      <c r="C6" s="100">
        <f>C5+1</f>
        <v>44563</v>
      </c>
      <c r="D6" s="101"/>
      <c r="E6" s="112"/>
      <c r="J6" s="50">
        <f t="shared" ref="J6:J69" si="1">MONTH(C6)</f>
        <v>1</v>
      </c>
      <c r="K6" s="50">
        <f t="shared" ref="K6:K69" si="2">WEEKDAY(C6,2)</f>
        <v>7</v>
      </c>
      <c r="L6" s="50">
        <f t="shared" ref="L6:L69" si="3">VLOOKUP(D6,$N$5:$P$10,3,FALSE)</f>
        <v>5</v>
      </c>
      <c r="N6" s="104" t="s">
        <v>25</v>
      </c>
      <c r="O6" s="106" t="s">
        <v>4</v>
      </c>
      <c r="P6" s="104">
        <v>2</v>
      </c>
      <c r="Q6" s="50">
        <f>COUNTIF(lstDailyEvents,P6)</f>
        <v>4</v>
      </c>
      <c r="R6" s="50" t="str">
        <f>REPT(Q6&amp;" Dias", Q6&gt;0)</f>
        <v>4 Dias</v>
      </c>
    </row>
    <row r="7" spans="1:19" s="50" customFormat="1" ht="30" customHeight="1" x14ac:dyDescent="0.25">
      <c r="B7" s="103" t="str">
        <f t="shared" si="0"/>
        <v>¦</v>
      </c>
      <c r="C7" s="100">
        <f t="shared" ref="C7:C70" si="4">C6+1</f>
        <v>44564</v>
      </c>
      <c r="D7" s="101" t="s">
        <v>25</v>
      </c>
      <c r="E7" s="112"/>
      <c r="J7" s="50">
        <f t="shared" si="1"/>
        <v>1</v>
      </c>
      <c r="K7" s="50">
        <f t="shared" si="2"/>
        <v>1</v>
      </c>
      <c r="L7" s="50">
        <f t="shared" si="3"/>
        <v>2</v>
      </c>
      <c r="N7" s="104" t="s">
        <v>26</v>
      </c>
      <c r="O7" s="106" t="s">
        <v>5</v>
      </c>
      <c r="P7" s="104">
        <v>3</v>
      </c>
      <c r="Q7" s="50">
        <f>COUNTIF(lstDailyEvents,P7)</f>
        <v>3</v>
      </c>
      <c r="R7" s="50" t="str">
        <f>REPT((Q7+Q8)&amp;" Dias", (Q7+Q8)&gt;0)</f>
        <v>15 Dias</v>
      </c>
    </row>
    <row r="8" spans="1:19" s="50" customFormat="1" ht="30" customHeight="1" x14ac:dyDescent="0.25">
      <c r="B8" s="103" t="str">
        <f t="shared" si="0"/>
        <v>=</v>
      </c>
      <c r="C8" s="100">
        <f t="shared" si="4"/>
        <v>44565</v>
      </c>
      <c r="D8" s="101" t="s">
        <v>27</v>
      </c>
      <c r="E8" s="112"/>
      <c r="J8" s="50">
        <f t="shared" si="1"/>
        <v>1</v>
      </c>
      <c r="K8" s="50">
        <f t="shared" si="2"/>
        <v>2</v>
      </c>
      <c r="L8" s="50">
        <f t="shared" si="3"/>
        <v>4</v>
      </c>
      <c r="N8" s="104" t="s">
        <v>27</v>
      </c>
      <c r="O8" s="107" t="s">
        <v>5</v>
      </c>
      <c r="P8" s="104">
        <v>4</v>
      </c>
      <c r="Q8" s="50">
        <f>COUNTIF(lstDailyEvents,P8)</f>
        <v>12</v>
      </c>
      <c r="R8" s="50" t="str">
        <f>Q8&amp;" Dias"</f>
        <v>12 Dias</v>
      </c>
    </row>
    <row r="9" spans="1:19" s="50" customFormat="1" ht="30" customHeight="1" x14ac:dyDescent="0.25">
      <c r="B9" s="103" t="str">
        <f t="shared" si="0"/>
        <v>=</v>
      </c>
      <c r="C9" s="100">
        <f t="shared" si="4"/>
        <v>44566</v>
      </c>
      <c r="D9" s="101" t="s">
        <v>27</v>
      </c>
      <c r="E9" s="112"/>
      <c r="J9" s="50">
        <f t="shared" si="1"/>
        <v>1</v>
      </c>
      <c r="K9" s="50">
        <f t="shared" si="2"/>
        <v>3</v>
      </c>
      <c r="L9" s="50">
        <f t="shared" si="3"/>
        <v>4</v>
      </c>
      <c r="N9" s="104">
        <v>0</v>
      </c>
      <c r="O9" s="104" t="str">
        <f>""</f>
        <v/>
      </c>
      <c r="P9" s="104">
        <v>5</v>
      </c>
      <c r="Q9" s="50">
        <f>COUNTIF(lstDailyEvents,P9)</f>
        <v>342</v>
      </c>
    </row>
    <row r="10" spans="1:19" s="50" customFormat="1" ht="30" customHeight="1" x14ac:dyDescent="0.25">
      <c r="B10" s="103" t="str">
        <f t="shared" si="0"/>
        <v>=</v>
      </c>
      <c r="C10" s="100">
        <f t="shared" si="4"/>
        <v>44567</v>
      </c>
      <c r="D10" s="101" t="s">
        <v>27</v>
      </c>
      <c r="E10" s="112"/>
      <c r="J10" s="50">
        <f t="shared" si="1"/>
        <v>1</v>
      </c>
      <c r="K10" s="50">
        <f t="shared" si="2"/>
        <v>4</v>
      </c>
      <c r="L10" s="50">
        <f t="shared" si="3"/>
        <v>4</v>
      </c>
      <c r="N10" s="104" t="str">
        <f>""</f>
        <v/>
      </c>
      <c r="O10" s="104" t="str">
        <f>""</f>
        <v/>
      </c>
      <c r="P10" s="104">
        <v>6</v>
      </c>
    </row>
    <row r="11" spans="1:19" s="50" customFormat="1" ht="30" customHeight="1" x14ac:dyDescent="0.25">
      <c r="B11" s="103" t="str">
        <f t="shared" si="0"/>
        <v>i</v>
      </c>
      <c r="C11" s="100">
        <f t="shared" si="4"/>
        <v>44568</v>
      </c>
      <c r="D11" s="101" t="s">
        <v>24</v>
      </c>
      <c r="E11" s="112"/>
      <c r="J11" s="50">
        <f t="shared" si="1"/>
        <v>1</v>
      </c>
      <c r="K11" s="50">
        <f t="shared" si="2"/>
        <v>5</v>
      </c>
      <c r="L11" s="50">
        <f t="shared" si="3"/>
        <v>1</v>
      </c>
    </row>
    <row r="12" spans="1:19" s="50" customFormat="1" ht="30" customHeight="1" x14ac:dyDescent="0.25">
      <c r="B12" s="103" t="str">
        <f t="shared" si="0"/>
        <v>i</v>
      </c>
      <c r="C12" s="100">
        <f t="shared" si="4"/>
        <v>44569</v>
      </c>
      <c r="D12" s="101" t="s">
        <v>24</v>
      </c>
      <c r="E12" s="112" t="s">
        <v>29</v>
      </c>
      <c r="J12" s="50">
        <f t="shared" si="1"/>
        <v>1</v>
      </c>
      <c r="K12" s="50">
        <f t="shared" si="2"/>
        <v>6</v>
      </c>
      <c r="L12" s="50">
        <f t="shared" si="3"/>
        <v>1</v>
      </c>
    </row>
    <row r="13" spans="1:19" s="50" customFormat="1" ht="30" customHeight="1" x14ac:dyDescent="0.25">
      <c r="B13" s="103" t="str">
        <f t="shared" si="0"/>
        <v>i</v>
      </c>
      <c r="C13" s="100">
        <f t="shared" si="4"/>
        <v>44570</v>
      </c>
      <c r="D13" s="101" t="s">
        <v>24</v>
      </c>
      <c r="E13" s="112" t="s">
        <v>30</v>
      </c>
      <c r="J13" s="50">
        <f t="shared" si="1"/>
        <v>1</v>
      </c>
      <c r="K13" s="50">
        <f t="shared" si="2"/>
        <v>7</v>
      </c>
      <c r="L13" s="50">
        <f t="shared" si="3"/>
        <v>1</v>
      </c>
    </row>
    <row r="14" spans="1:19" s="50" customFormat="1" ht="30" customHeight="1" x14ac:dyDescent="0.25">
      <c r="B14" s="103" t="str">
        <f t="shared" si="0"/>
        <v/>
      </c>
      <c r="C14" s="100">
        <f t="shared" si="4"/>
        <v>44571</v>
      </c>
      <c r="D14" s="101"/>
      <c r="E14" s="112"/>
      <c r="J14" s="50">
        <f t="shared" si="1"/>
        <v>1</v>
      </c>
      <c r="K14" s="50">
        <f t="shared" si="2"/>
        <v>1</v>
      </c>
      <c r="L14" s="50">
        <f t="shared" si="3"/>
        <v>5</v>
      </c>
    </row>
    <row r="15" spans="1:19" s="50" customFormat="1" ht="30" customHeight="1" x14ac:dyDescent="0.25">
      <c r="B15" s="103" t="str">
        <f t="shared" si="0"/>
        <v/>
      </c>
      <c r="C15" s="100">
        <f t="shared" si="4"/>
        <v>44572</v>
      </c>
      <c r="D15" s="101"/>
      <c r="E15" s="112"/>
      <c r="J15" s="50">
        <f t="shared" si="1"/>
        <v>1</v>
      </c>
      <c r="K15" s="50">
        <f t="shared" si="2"/>
        <v>2</v>
      </c>
      <c r="L15" s="50">
        <f t="shared" si="3"/>
        <v>5</v>
      </c>
    </row>
    <row r="16" spans="1:19" s="50" customFormat="1" ht="30" customHeight="1" x14ac:dyDescent="0.25">
      <c r="B16" s="103" t="str">
        <f t="shared" si="0"/>
        <v/>
      </c>
      <c r="C16" s="100">
        <f t="shared" si="4"/>
        <v>44573</v>
      </c>
      <c r="D16" s="101"/>
      <c r="E16" s="112"/>
      <c r="J16" s="50">
        <f t="shared" si="1"/>
        <v>1</v>
      </c>
      <c r="K16" s="50">
        <f t="shared" si="2"/>
        <v>3</v>
      </c>
      <c r="L16" s="50">
        <f t="shared" si="3"/>
        <v>5</v>
      </c>
    </row>
    <row r="17" spans="2:12" s="50" customFormat="1" ht="30" customHeight="1" x14ac:dyDescent="0.25">
      <c r="B17" s="103" t="str">
        <f t="shared" si="0"/>
        <v/>
      </c>
      <c r="C17" s="100">
        <f t="shared" si="4"/>
        <v>44574</v>
      </c>
      <c r="D17" s="101"/>
      <c r="E17" s="112"/>
      <c r="J17" s="50">
        <f t="shared" si="1"/>
        <v>1</v>
      </c>
      <c r="K17" s="50">
        <f t="shared" si="2"/>
        <v>4</v>
      </c>
      <c r="L17" s="50">
        <f t="shared" si="3"/>
        <v>5</v>
      </c>
    </row>
    <row r="18" spans="2:12" s="50" customFormat="1" ht="30" customHeight="1" x14ac:dyDescent="0.25">
      <c r="B18" s="103" t="str">
        <f t="shared" si="0"/>
        <v>=</v>
      </c>
      <c r="C18" s="100">
        <f t="shared" si="4"/>
        <v>44575</v>
      </c>
      <c r="D18" s="101" t="s">
        <v>27</v>
      </c>
      <c r="E18" s="112" t="s">
        <v>31</v>
      </c>
      <c r="J18" s="50">
        <f t="shared" si="1"/>
        <v>1</v>
      </c>
      <c r="K18" s="50">
        <f t="shared" si="2"/>
        <v>5</v>
      </c>
      <c r="L18" s="50">
        <f t="shared" si="3"/>
        <v>4</v>
      </c>
    </row>
    <row r="19" spans="2:12" s="50" customFormat="1" ht="30" customHeight="1" x14ac:dyDescent="0.25">
      <c r="B19" s="103" t="str">
        <f t="shared" si="0"/>
        <v>=</v>
      </c>
      <c r="C19" s="100">
        <f t="shared" si="4"/>
        <v>44576</v>
      </c>
      <c r="D19" s="101" t="s">
        <v>27</v>
      </c>
      <c r="E19" s="112"/>
      <c r="J19" s="50">
        <f t="shared" si="1"/>
        <v>1</v>
      </c>
      <c r="K19" s="50">
        <f t="shared" si="2"/>
        <v>6</v>
      </c>
      <c r="L19" s="50">
        <f t="shared" si="3"/>
        <v>4</v>
      </c>
    </row>
    <row r="20" spans="2:12" s="50" customFormat="1" ht="30" customHeight="1" x14ac:dyDescent="0.25">
      <c r="B20" s="103" t="str">
        <f t="shared" si="0"/>
        <v>=</v>
      </c>
      <c r="C20" s="100">
        <f t="shared" si="4"/>
        <v>44577</v>
      </c>
      <c r="D20" s="101" t="s">
        <v>27</v>
      </c>
      <c r="E20" s="112"/>
      <c r="J20" s="50">
        <f t="shared" si="1"/>
        <v>1</v>
      </c>
      <c r="K20" s="50">
        <f t="shared" si="2"/>
        <v>7</v>
      </c>
      <c r="L20" s="50">
        <f t="shared" si="3"/>
        <v>4</v>
      </c>
    </row>
    <row r="21" spans="2:12" s="50" customFormat="1" ht="30" customHeight="1" x14ac:dyDescent="0.25">
      <c r="B21" s="103" t="str">
        <f t="shared" si="0"/>
        <v/>
      </c>
      <c r="C21" s="100">
        <f t="shared" si="4"/>
        <v>44578</v>
      </c>
      <c r="D21" s="101"/>
      <c r="E21" s="112"/>
      <c r="J21" s="50">
        <f t="shared" si="1"/>
        <v>1</v>
      </c>
      <c r="K21" s="50">
        <f t="shared" si="2"/>
        <v>1</v>
      </c>
      <c r="L21" s="50">
        <f t="shared" si="3"/>
        <v>5</v>
      </c>
    </row>
    <row r="22" spans="2:12" s="50" customFormat="1" ht="30" customHeight="1" x14ac:dyDescent="0.25">
      <c r="B22" s="103" t="str">
        <f t="shared" si="0"/>
        <v/>
      </c>
      <c r="C22" s="100">
        <f t="shared" si="4"/>
        <v>44579</v>
      </c>
      <c r="D22" s="101"/>
      <c r="E22" s="112"/>
      <c r="J22" s="50">
        <f t="shared" si="1"/>
        <v>1</v>
      </c>
      <c r="K22" s="50">
        <f t="shared" si="2"/>
        <v>2</v>
      </c>
      <c r="L22" s="50">
        <f t="shared" si="3"/>
        <v>5</v>
      </c>
    </row>
    <row r="23" spans="2:12" s="50" customFormat="1" ht="30" customHeight="1" x14ac:dyDescent="0.25">
      <c r="B23" s="103" t="str">
        <f t="shared" si="0"/>
        <v/>
      </c>
      <c r="C23" s="100">
        <f t="shared" si="4"/>
        <v>44580</v>
      </c>
      <c r="D23" s="101"/>
      <c r="E23" s="112"/>
      <c r="J23" s="50">
        <f t="shared" si="1"/>
        <v>1</v>
      </c>
      <c r="K23" s="50">
        <f t="shared" si="2"/>
        <v>3</v>
      </c>
      <c r="L23" s="50">
        <f t="shared" si="3"/>
        <v>5</v>
      </c>
    </row>
    <row r="24" spans="2:12" s="50" customFormat="1" ht="30" customHeight="1" x14ac:dyDescent="0.25">
      <c r="B24" s="103" t="str">
        <f t="shared" si="0"/>
        <v/>
      </c>
      <c r="C24" s="100">
        <f t="shared" si="4"/>
        <v>44581</v>
      </c>
      <c r="D24" s="101"/>
      <c r="E24" s="112"/>
      <c r="J24" s="50">
        <f t="shared" si="1"/>
        <v>1</v>
      </c>
      <c r="K24" s="50">
        <f t="shared" si="2"/>
        <v>4</v>
      </c>
      <c r="L24" s="50">
        <f t="shared" si="3"/>
        <v>5</v>
      </c>
    </row>
    <row r="25" spans="2:12" s="50" customFormat="1" ht="30" customHeight="1" x14ac:dyDescent="0.25">
      <c r="B25" s="103" t="str">
        <f t="shared" si="0"/>
        <v>¦</v>
      </c>
      <c r="C25" s="100">
        <f t="shared" si="4"/>
        <v>44582</v>
      </c>
      <c r="D25" s="101" t="s">
        <v>25</v>
      </c>
      <c r="E25" s="112"/>
      <c r="J25" s="50">
        <f t="shared" si="1"/>
        <v>1</v>
      </c>
      <c r="K25" s="50">
        <f t="shared" si="2"/>
        <v>5</v>
      </c>
      <c r="L25" s="50">
        <f t="shared" si="3"/>
        <v>2</v>
      </c>
    </row>
    <row r="26" spans="2:12" s="50" customFormat="1" ht="30" customHeight="1" x14ac:dyDescent="0.25">
      <c r="B26" s="103" t="str">
        <f t="shared" si="0"/>
        <v/>
      </c>
      <c r="C26" s="100">
        <f t="shared" si="4"/>
        <v>44583</v>
      </c>
      <c r="D26" s="101"/>
      <c r="E26" s="112"/>
      <c r="J26" s="50">
        <f t="shared" si="1"/>
        <v>1</v>
      </c>
      <c r="K26" s="50">
        <f t="shared" si="2"/>
        <v>6</v>
      </c>
      <c r="L26" s="50">
        <f t="shared" si="3"/>
        <v>5</v>
      </c>
    </row>
    <row r="27" spans="2:12" s="50" customFormat="1" ht="30" customHeight="1" x14ac:dyDescent="0.25">
      <c r="B27" s="103" t="str">
        <f t="shared" si="0"/>
        <v/>
      </c>
      <c r="C27" s="100">
        <f t="shared" si="4"/>
        <v>44584</v>
      </c>
      <c r="D27" s="101"/>
      <c r="E27" s="112"/>
      <c r="J27" s="50">
        <f t="shared" si="1"/>
        <v>1</v>
      </c>
      <c r="K27" s="50">
        <f t="shared" si="2"/>
        <v>7</v>
      </c>
      <c r="L27" s="50">
        <f t="shared" si="3"/>
        <v>5</v>
      </c>
    </row>
    <row r="28" spans="2:12" s="50" customFormat="1" ht="30" customHeight="1" x14ac:dyDescent="0.25">
      <c r="B28" s="103" t="str">
        <f t="shared" si="0"/>
        <v/>
      </c>
      <c r="C28" s="100">
        <f t="shared" si="4"/>
        <v>44585</v>
      </c>
      <c r="D28" s="101"/>
      <c r="E28" s="112"/>
      <c r="J28" s="50">
        <f t="shared" si="1"/>
        <v>1</v>
      </c>
      <c r="K28" s="50">
        <f t="shared" si="2"/>
        <v>1</v>
      </c>
      <c r="L28" s="50">
        <f t="shared" si="3"/>
        <v>5</v>
      </c>
    </row>
    <row r="29" spans="2:12" s="50" customFormat="1" ht="30" customHeight="1" x14ac:dyDescent="0.25">
      <c r="B29" s="103" t="str">
        <f t="shared" si="0"/>
        <v>i</v>
      </c>
      <c r="C29" s="100">
        <f t="shared" si="4"/>
        <v>44586</v>
      </c>
      <c r="D29" s="101" t="s">
        <v>24</v>
      </c>
      <c r="E29" s="112"/>
      <c r="J29" s="50">
        <f t="shared" si="1"/>
        <v>1</v>
      </c>
      <c r="K29" s="50">
        <f t="shared" si="2"/>
        <v>2</v>
      </c>
      <c r="L29" s="50">
        <f t="shared" si="3"/>
        <v>1</v>
      </c>
    </row>
    <row r="30" spans="2:12" s="50" customFormat="1" ht="30" customHeight="1" x14ac:dyDescent="0.25">
      <c r="B30" s="103" t="str">
        <f t="shared" si="0"/>
        <v/>
      </c>
      <c r="C30" s="100">
        <f t="shared" si="4"/>
        <v>44587</v>
      </c>
      <c r="D30" s="101"/>
      <c r="E30" s="112"/>
      <c r="J30" s="50">
        <f t="shared" si="1"/>
        <v>1</v>
      </c>
      <c r="K30" s="50">
        <f t="shared" si="2"/>
        <v>3</v>
      </c>
      <c r="L30" s="50">
        <f t="shared" si="3"/>
        <v>5</v>
      </c>
    </row>
    <row r="31" spans="2:12" s="50" customFormat="1" ht="30" customHeight="1" x14ac:dyDescent="0.25">
      <c r="B31" s="103" t="str">
        <f t="shared" si="0"/>
        <v/>
      </c>
      <c r="C31" s="100">
        <f t="shared" si="4"/>
        <v>44588</v>
      </c>
      <c r="D31" s="101"/>
      <c r="E31" s="112"/>
      <c r="J31" s="50">
        <f t="shared" si="1"/>
        <v>1</v>
      </c>
      <c r="K31" s="50">
        <f t="shared" si="2"/>
        <v>4</v>
      </c>
      <c r="L31" s="50">
        <f t="shared" si="3"/>
        <v>5</v>
      </c>
    </row>
    <row r="32" spans="2:12" s="50" customFormat="1" ht="30" customHeight="1" x14ac:dyDescent="0.25">
      <c r="B32" s="103" t="str">
        <f t="shared" si="0"/>
        <v/>
      </c>
      <c r="C32" s="100">
        <f t="shared" si="4"/>
        <v>44589</v>
      </c>
      <c r="D32" s="101"/>
      <c r="E32" s="112"/>
      <c r="J32" s="50">
        <f t="shared" si="1"/>
        <v>1</v>
      </c>
      <c r="K32" s="50">
        <f t="shared" si="2"/>
        <v>5</v>
      </c>
      <c r="L32" s="50">
        <f t="shared" si="3"/>
        <v>5</v>
      </c>
    </row>
    <row r="33" spans="2:12" s="50" customFormat="1" ht="30" customHeight="1" x14ac:dyDescent="0.25">
      <c r="B33" s="103" t="str">
        <f t="shared" si="0"/>
        <v/>
      </c>
      <c r="C33" s="100">
        <f t="shared" si="4"/>
        <v>44590</v>
      </c>
      <c r="D33" s="101"/>
      <c r="E33" s="112"/>
      <c r="J33" s="50">
        <f t="shared" si="1"/>
        <v>1</v>
      </c>
      <c r="K33" s="50">
        <f t="shared" si="2"/>
        <v>6</v>
      </c>
      <c r="L33" s="50">
        <f t="shared" si="3"/>
        <v>5</v>
      </c>
    </row>
    <row r="34" spans="2:12" s="50" customFormat="1" ht="30" customHeight="1" x14ac:dyDescent="0.25">
      <c r="B34" s="103" t="str">
        <f t="shared" si="0"/>
        <v/>
      </c>
      <c r="C34" s="100">
        <f t="shared" si="4"/>
        <v>44591</v>
      </c>
      <c r="D34" s="101"/>
      <c r="E34" s="112"/>
      <c r="J34" s="50">
        <f t="shared" si="1"/>
        <v>1</v>
      </c>
      <c r="K34" s="50">
        <f t="shared" si="2"/>
        <v>7</v>
      </c>
      <c r="L34" s="50">
        <f t="shared" si="3"/>
        <v>5</v>
      </c>
    </row>
    <row r="35" spans="2:12" s="50" customFormat="1" ht="30" customHeight="1" x14ac:dyDescent="0.25">
      <c r="B35" s="103" t="str">
        <f t="shared" si="0"/>
        <v/>
      </c>
      <c r="C35" s="100">
        <f t="shared" si="4"/>
        <v>44592</v>
      </c>
      <c r="D35" s="101"/>
      <c r="E35" s="112"/>
      <c r="J35" s="50">
        <f t="shared" si="1"/>
        <v>1</v>
      </c>
      <c r="K35" s="50">
        <f t="shared" si="2"/>
        <v>1</v>
      </c>
      <c r="L35" s="50">
        <f t="shared" si="3"/>
        <v>5</v>
      </c>
    </row>
    <row r="36" spans="2:12" s="50" customFormat="1" ht="30" customHeight="1" x14ac:dyDescent="0.25">
      <c r="B36" s="103" t="str">
        <f t="shared" si="0"/>
        <v/>
      </c>
      <c r="C36" s="100">
        <f t="shared" si="4"/>
        <v>44593</v>
      </c>
      <c r="D36" s="101"/>
      <c r="E36" s="112"/>
      <c r="J36" s="50">
        <f t="shared" si="1"/>
        <v>2</v>
      </c>
      <c r="K36" s="50">
        <f t="shared" si="2"/>
        <v>2</v>
      </c>
      <c r="L36" s="50">
        <f t="shared" si="3"/>
        <v>5</v>
      </c>
    </row>
    <row r="37" spans="2:12" s="50" customFormat="1" ht="30" customHeight="1" x14ac:dyDescent="0.25">
      <c r="B37" s="103" t="str">
        <f t="shared" si="0"/>
        <v/>
      </c>
      <c r="C37" s="100">
        <f t="shared" si="4"/>
        <v>44594</v>
      </c>
      <c r="D37" s="101"/>
      <c r="E37" s="112"/>
      <c r="J37" s="50">
        <f t="shared" si="1"/>
        <v>2</v>
      </c>
      <c r="K37" s="50">
        <f t="shared" si="2"/>
        <v>3</v>
      </c>
      <c r="L37" s="50">
        <f t="shared" si="3"/>
        <v>5</v>
      </c>
    </row>
    <row r="38" spans="2:12" s="50" customFormat="1" ht="30" customHeight="1" x14ac:dyDescent="0.25">
      <c r="B38" s="103" t="str">
        <f t="shared" si="0"/>
        <v/>
      </c>
      <c r="C38" s="100">
        <f t="shared" si="4"/>
        <v>44595</v>
      </c>
      <c r="D38" s="101"/>
      <c r="E38" s="112"/>
      <c r="J38" s="50">
        <f t="shared" si="1"/>
        <v>2</v>
      </c>
      <c r="K38" s="50">
        <f t="shared" si="2"/>
        <v>4</v>
      </c>
      <c r="L38" s="50">
        <f t="shared" si="3"/>
        <v>5</v>
      </c>
    </row>
    <row r="39" spans="2:12" s="50" customFormat="1" ht="30" customHeight="1" x14ac:dyDescent="0.25">
      <c r="B39" s="103" t="str">
        <f t="shared" si="0"/>
        <v>=</v>
      </c>
      <c r="C39" s="100">
        <f t="shared" si="4"/>
        <v>44596</v>
      </c>
      <c r="D39" s="101" t="s">
        <v>26</v>
      </c>
      <c r="E39" s="112"/>
      <c r="J39" s="50">
        <f t="shared" si="1"/>
        <v>2</v>
      </c>
      <c r="K39" s="50">
        <f t="shared" si="2"/>
        <v>5</v>
      </c>
      <c r="L39" s="50">
        <f t="shared" si="3"/>
        <v>3</v>
      </c>
    </row>
    <row r="40" spans="2:12" s="50" customFormat="1" ht="30" customHeight="1" x14ac:dyDescent="0.25">
      <c r="B40" s="103" t="str">
        <f t="shared" si="0"/>
        <v>=</v>
      </c>
      <c r="C40" s="100">
        <f t="shared" si="4"/>
        <v>44597</v>
      </c>
      <c r="D40" s="101" t="s">
        <v>27</v>
      </c>
      <c r="E40" s="112"/>
      <c r="J40" s="50">
        <f t="shared" si="1"/>
        <v>2</v>
      </c>
      <c r="K40" s="50">
        <f t="shared" si="2"/>
        <v>6</v>
      </c>
      <c r="L40" s="50">
        <f t="shared" si="3"/>
        <v>4</v>
      </c>
    </row>
    <row r="41" spans="2:12" s="50" customFormat="1" ht="30" customHeight="1" x14ac:dyDescent="0.25">
      <c r="B41" s="103" t="str">
        <f t="shared" si="0"/>
        <v/>
      </c>
      <c r="C41" s="100">
        <f t="shared" si="4"/>
        <v>44598</v>
      </c>
      <c r="D41" s="101"/>
      <c r="E41" s="112"/>
      <c r="J41" s="50">
        <f t="shared" si="1"/>
        <v>2</v>
      </c>
      <c r="K41" s="50">
        <f t="shared" si="2"/>
        <v>7</v>
      </c>
      <c r="L41" s="50">
        <f t="shared" si="3"/>
        <v>5</v>
      </c>
    </row>
    <row r="42" spans="2:12" s="50" customFormat="1" ht="30" customHeight="1" x14ac:dyDescent="0.25">
      <c r="B42" s="103" t="str">
        <f t="shared" si="0"/>
        <v/>
      </c>
      <c r="C42" s="100">
        <f t="shared" si="4"/>
        <v>44599</v>
      </c>
      <c r="D42" s="101"/>
      <c r="E42" s="112"/>
      <c r="J42" s="50">
        <f t="shared" si="1"/>
        <v>2</v>
      </c>
      <c r="K42" s="50">
        <f t="shared" si="2"/>
        <v>1</v>
      </c>
      <c r="L42" s="50">
        <f t="shared" si="3"/>
        <v>5</v>
      </c>
    </row>
    <row r="43" spans="2:12" s="50" customFormat="1" ht="30" customHeight="1" x14ac:dyDescent="0.25">
      <c r="B43" s="103" t="str">
        <f t="shared" si="0"/>
        <v/>
      </c>
      <c r="C43" s="100">
        <f t="shared" si="4"/>
        <v>44600</v>
      </c>
      <c r="D43" s="101"/>
      <c r="E43" s="112"/>
      <c r="J43" s="50">
        <f t="shared" si="1"/>
        <v>2</v>
      </c>
      <c r="K43" s="50">
        <f t="shared" si="2"/>
        <v>2</v>
      </c>
      <c r="L43" s="50">
        <f t="shared" si="3"/>
        <v>5</v>
      </c>
    </row>
    <row r="44" spans="2:12" s="50" customFormat="1" ht="30" customHeight="1" x14ac:dyDescent="0.25">
      <c r="B44" s="103" t="str">
        <f t="shared" si="0"/>
        <v/>
      </c>
      <c r="C44" s="100">
        <f t="shared" si="4"/>
        <v>44601</v>
      </c>
      <c r="D44" s="101"/>
      <c r="E44" s="112"/>
      <c r="J44" s="50">
        <f t="shared" si="1"/>
        <v>2</v>
      </c>
      <c r="K44" s="50">
        <f t="shared" si="2"/>
        <v>3</v>
      </c>
      <c r="L44" s="50">
        <f t="shared" si="3"/>
        <v>5</v>
      </c>
    </row>
    <row r="45" spans="2:12" s="50" customFormat="1" ht="30" customHeight="1" x14ac:dyDescent="0.25">
      <c r="B45" s="103" t="str">
        <f t="shared" si="0"/>
        <v/>
      </c>
      <c r="C45" s="100">
        <f t="shared" si="4"/>
        <v>44602</v>
      </c>
      <c r="D45" s="101"/>
      <c r="E45" s="112"/>
      <c r="J45" s="50">
        <f t="shared" si="1"/>
        <v>2</v>
      </c>
      <c r="K45" s="50">
        <f t="shared" si="2"/>
        <v>4</v>
      </c>
      <c r="L45" s="50">
        <f t="shared" si="3"/>
        <v>5</v>
      </c>
    </row>
    <row r="46" spans="2:12" s="50" customFormat="1" ht="30" customHeight="1" x14ac:dyDescent="0.25">
      <c r="B46" s="103" t="str">
        <f t="shared" si="0"/>
        <v/>
      </c>
      <c r="C46" s="100">
        <f t="shared" si="4"/>
        <v>44603</v>
      </c>
      <c r="D46" s="101"/>
      <c r="E46" s="112"/>
      <c r="J46" s="50">
        <f t="shared" si="1"/>
        <v>2</v>
      </c>
      <c r="K46" s="50">
        <f t="shared" si="2"/>
        <v>5</v>
      </c>
      <c r="L46" s="50">
        <f t="shared" si="3"/>
        <v>5</v>
      </c>
    </row>
    <row r="47" spans="2:12" s="50" customFormat="1" ht="30" customHeight="1" x14ac:dyDescent="0.25">
      <c r="B47" s="103" t="str">
        <f t="shared" si="0"/>
        <v/>
      </c>
      <c r="C47" s="100">
        <f t="shared" si="4"/>
        <v>44604</v>
      </c>
      <c r="D47" s="101"/>
      <c r="E47" s="112"/>
      <c r="J47" s="50">
        <f t="shared" si="1"/>
        <v>2</v>
      </c>
      <c r="K47" s="50">
        <f t="shared" si="2"/>
        <v>6</v>
      </c>
      <c r="L47" s="50">
        <f t="shared" si="3"/>
        <v>5</v>
      </c>
    </row>
    <row r="48" spans="2:12" s="50" customFormat="1" ht="30" customHeight="1" x14ac:dyDescent="0.25">
      <c r="B48" s="103" t="str">
        <f t="shared" si="0"/>
        <v>¦</v>
      </c>
      <c r="C48" s="100">
        <f t="shared" si="4"/>
        <v>44605</v>
      </c>
      <c r="D48" s="101" t="s">
        <v>25</v>
      </c>
      <c r="E48" s="112"/>
      <c r="J48" s="50">
        <f t="shared" si="1"/>
        <v>2</v>
      </c>
      <c r="K48" s="50">
        <f t="shared" si="2"/>
        <v>7</v>
      </c>
      <c r="L48" s="50">
        <f t="shared" si="3"/>
        <v>2</v>
      </c>
    </row>
    <row r="49" spans="2:12" s="50" customFormat="1" ht="30" customHeight="1" x14ac:dyDescent="0.25">
      <c r="B49" s="103" t="str">
        <f t="shared" si="0"/>
        <v/>
      </c>
      <c r="C49" s="100">
        <f t="shared" si="4"/>
        <v>44606</v>
      </c>
      <c r="D49" s="101"/>
      <c r="E49" s="112"/>
      <c r="J49" s="50">
        <f t="shared" si="1"/>
        <v>2</v>
      </c>
      <c r="K49" s="50">
        <f t="shared" si="2"/>
        <v>1</v>
      </c>
      <c r="L49" s="50">
        <f t="shared" si="3"/>
        <v>5</v>
      </c>
    </row>
    <row r="50" spans="2:12" s="50" customFormat="1" ht="30" customHeight="1" x14ac:dyDescent="0.25">
      <c r="B50" s="103" t="str">
        <f t="shared" si="0"/>
        <v/>
      </c>
      <c r="C50" s="100">
        <f t="shared" si="4"/>
        <v>44607</v>
      </c>
      <c r="D50" s="101"/>
      <c r="E50" s="112"/>
      <c r="J50" s="50">
        <f t="shared" si="1"/>
        <v>2</v>
      </c>
      <c r="K50" s="50">
        <f t="shared" si="2"/>
        <v>2</v>
      </c>
      <c r="L50" s="50">
        <f t="shared" si="3"/>
        <v>5</v>
      </c>
    </row>
    <row r="51" spans="2:12" s="50" customFormat="1" ht="30" customHeight="1" x14ac:dyDescent="0.25">
      <c r="B51" s="103" t="str">
        <f t="shared" si="0"/>
        <v/>
      </c>
      <c r="C51" s="100">
        <f t="shared" si="4"/>
        <v>44608</v>
      </c>
      <c r="D51" s="101"/>
      <c r="E51" s="112"/>
      <c r="J51" s="50">
        <f t="shared" si="1"/>
        <v>2</v>
      </c>
      <c r="K51" s="50">
        <f t="shared" si="2"/>
        <v>3</v>
      </c>
      <c r="L51" s="50">
        <f t="shared" si="3"/>
        <v>5</v>
      </c>
    </row>
    <row r="52" spans="2:12" s="50" customFormat="1" ht="30" customHeight="1" x14ac:dyDescent="0.25">
      <c r="B52" s="103" t="str">
        <f t="shared" si="0"/>
        <v/>
      </c>
      <c r="C52" s="100">
        <f t="shared" si="4"/>
        <v>44609</v>
      </c>
      <c r="D52" s="101"/>
      <c r="E52" s="112"/>
      <c r="J52" s="50">
        <f t="shared" si="1"/>
        <v>2</v>
      </c>
      <c r="K52" s="50">
        <f t="shared" si="2"/>
        <v>4</v>
      </c>
      <c r="L52" s="50">
        <f t="shared" si="3"/>
        <v>5</v>
      </c>
    </row>
    <row r="53" spans="2:12" s="50" customFormat="1" ht="30" customHeight="1" x14ac:dyDescent="0.25">
      <c r="B53" s="103" t="str">
        <f t="shared" si="0"/>
        <v/>
      </c>
      <c r="C53" s="100">
        <f t="shared" si="4"/>
        <v>44610</v>
      </c>
      <c r="D53" s="101"/>
      <c r="E53" s="112"/>
      <c r="J53" s="50">
        <f t="shared" si="1"/>
        <v>2</v>
      </c>
      <c r="K53" s="50">
        <f t="shared" si="2"/>
        <v>5</v>
      </c>
      <c r="L53" s="50">
        <f t="shared" si="3"/>
        <v>5</v>
      </c>
    </row>
    <row r="54" spans="2:12" s="50" customFormat="1" ht="30" customHeight="1" x14ac:dyDescent="0.25">
      <c r="B54" s="103" t="str">
        <f t="shared" si="0"/>
        <v/>
      </c>
      <c r="C54" s="100">
        <f t="shared" si="4"/>
        <v>44611</v>
      </c>
      <c r="D54" s="101"/>
      <c r="E54" s="112"/>
      <c r="J54" s="50">
        <f t="shared" si="1"/>
        <v>2</v>
      </c>
      <c r="K54" s="50">
        <f t="shared" si="2"/>
        <v>6</v>
      </c>
      <c r="L54" s="50">
        <f t="shared" si="3"/>
        <v>5</v>
      </c>
    </row>
    <row r="55" spans="2:12" s="50" customFormat="1" ht="30" customHeight="1" x14ac:dyDescent="0.25">
      <c r="B55" s="103" t="str">
        <f t="shared" si="0"/>
        <v/>
      </c>
      <c r="C55" s="100">
        <f t="shared" si="4"/>
        <v>44612</v>
      </c>
      <c r="D55" s="101"/>
      <c r="E55" s="112"/>
      <c r="J55" s="50">
        <f t="shared" si="1"/>
        <v>2</v>
      </c>
      <c r="K55" s="50">
        <f t="shared" si="2"/>
        <v>7</v>
      </c>
      <c r="L55" s="50">
        <f t="shared" si="3"/>
        <v>5</v>
      </c>
    </row>
    <row r="56" spans="2:12" s="50" customFormat="1" ht="30" customHeight="1" x14ac:dyDescent="0.25">
      <c r="B56" s="103" t="str">
        <f t="shared" si="0"/>
        <v/>
      </c>
      <c r="C56" s="100">
        <f t="shared" si="4"/>
        <v>44613</v>
      </c>
      <c r="D56" s="101"/>
      <c r="E56" s="112"/>
      <c r="J56" s="50">
        <f t="shared" si="1"/>
        <v>2</v>
      </c>
      <c r="K56" s="50">
        <f t="shared" si="2"/>
        <v>1</v>
      </c>
      <c r="L56" s="50">
        <f t="shared" si="3"/>
        <v>5</v>
      </c>
    </row>
    <row r="57" spans="2:12" s="50" customFormat="1" ht="30" customHeight="1" x14ac:dyDescent="0.25">
      <c r="B57" s="103" t="str">
        <f t="shared" si="0"/>
        <v/>
      </c>
      <c r="C57" s="100">
        <f t="shared" si="4"/>
        <v>44614</v>
      </c>
      <c r="D57" s="101"/>
      <c r="E57" s="112"/>
      <c r="J57" s="50">
        <f t="shared" si="1"/>
        <v>2</v>
      </c>
      <c r="K57" s="50">
        <f t="shared" si="2"/>
        <v>2</v>
      </c>
      <c r="L57" s="50">
        <f t="shared" si="3"/>
        <v>5</v>
      </c>
    </row>
    <row r="58" spans="2:12" s="50" customFormat="1" ht="30" customHeight="1" x14ac:dyDescent="0.25">
      <c r="B58" s="103" t="str">
        <f t="shared" si="0"/>
        <v/>
      </c>
      <c r="C58" s="100">
        <f t="shared" si="4"/>
        <v>44615</v>
      </c>
      <c r="D58" s="101"/>
      <c r="E58" s="112"/>
      <c r="J58" s="50">
        <f t="shared" si="1"/>
        <v>2</v>
      </c>
      <c r="K58" s="50">
        <f t="shared" si="2"/>
        <v>3</v>
      </c>
      <c r="L58" s="50">
        <f t="shared" si="3"/>
        <v>5</v>
      </c>
    </row>
    <row r="59" spans="2:12" s="50" customFormat="1" ht="30" customHeight="1" x14ac:dyDescent="0.25">
      <c r="B59" s="103" t="str">
        <f t="shared" si="0"/>
        <v/>
      </c>
      <c r="C59" s="100">
        <f t="shared" si="4"/>
        <v>44616</v>
      </c>
      <c r="D59" s="101"/>
      <c r="E59" s="112"/>
      <c r="J59" s="50">
        <f t="shared" si="1"/>
        <v>2</v>
      </c>
      <c r="K59" s="50">
        <f t="shared" si="2"/>
        <v>4</v>
      </c>
      <c r="L59" s="50">
        <f t="shared" si="3"/>
        <v>5</v>
      </c>
    </row>
    <row r="60" spans="2:12" s="50" customFormat="1" ht="30" customHeight="1" x14ac:dyDescent="0.25">
      <c r="B60" s="103" t="str">
        <f t="shared" si="0"/>
        <v/>
      </c>
      <c r="C60" s="100">
        <f t="shared" si="4"/>
        <v>44617</v>
      </c>
      <c r="D60" s="101"/>
      <c r="E60" s="112"/>
      <c r="J60" s="50">
        <f t="shared" si="1"/>
        <v>2</v>
      </c>
      <c r="K60" s="50">
        <f t="shared" si="2"/>
        <v>5</v>
      </c>
      <c r="L60" s="50">
        <f t="shared" si="3"/>
        <v>5</v>
      </c>
    </row>
    <row r="61" spans="2:12" s="50" customFormat="1" ht="30" customHeight="1" x14ac:dyDescent="0.25">
      <c r="B61" s="103" t="str">
        <f t="shared" si="0"/>
        <v/>
      </c>
      <c r="C61" s="100">
        <f t="shared" si="4"/>
        <v>44618</v>
      </c>
      <c r="D61" s="101"/>
      <c r="E61" s="112"/>
      <c r="J61" s="50">
        <f t="shared" si="1"/>
        <v>2</v>
      </c>
      <c r="K61" s="50">
        <f t="shared" si="2"/>
        <v>6</v>
      </c>
      <c r="L61" s="50">
        <f t="shared" si="3"/>
        <v>5</v>
      </c>
    </row>
    <row r="62" spans="2:12" s="50" customFormat="1" ht="30" customHeight="1" x14ac:dyDescent="0.25">
      <c r="B62" s="103" t="str">
        <f t="shared" si="0"/>
        <v/>
      </c>
      <c r="C62" s="100">
        <f t="shared" si="4"/>
        <v>44619</v>
      </c>
      <c r="D62" s="101"/>
      <c r="E62" s="112"/>
      <c r="J62" s="50">
        <f t="shared" si="1"/>
        <v>2</v>
      </c>
      <c r="K62" s="50">
        <f t="shared" si="2"/>
        <v>7</v>
      </c>
      <c r="L62" s="50">
        <f t="shared" si="3"/>
        <v>5</v>
      </c>
    </row>
    <row r="63" spans="2:12" s="50" customFormat="1" ht="30" customHeight="1" x14ac:dyDescent="0.25">
      <c r="B63" s="103" t="str">
        <f t="shared" si="0"/>
        <v/>
      </c>
      <c r="C63" s="100">
        <f t="shared" si="4"/>
        <v>44620</v>
      </c>
      <c r="D63" s="101"/>
      <c r="E63" s="112"/>
      <c r="J63" s="50">
        <f t="shared" si="1"/>
        <v>2</v>
      </c>
      <c r="K63" s="50">
        <f t="shared" si="2"/>
        <v>1</v>
      </c>
      <c r="L63" s="50">
        <f t="shared" si="3"/>
        <v>5</v>
      </c>
    </row>
    <row r="64" spans="2:12" s="50" customFormat="1" ht="30" customHeight="1" x14ac:dyDescent="0.25">
      <c r="B64" s="103" t="str">
        <f t="shared" si="0"/>
        <v/>
      </c>
      <c r="C64" s="100">
        <f t="shared" si="4"/>
        <v>44621</v>
      </c>
      <c r="D64" s="101"/>
      <c r="E64" s="112"/>
      <c r="J64" s="50">
        <f t="shared" si="1"/>
        <v>3</v>
      </c>
      <c r="K64" s="50">
        <f t="shared" si="2"/>
        <v>2</v>
      </c>
      <c r="L64" s="50">
        <f t="shared" si="3"/>
        <v>5</v>
      </c>
    </row>
    <row r="65" spans="2:12" s="50" customFormat="1" ht="30" customHeight="1" x14ac:dyDescent="0.25">
      <c r="B65" s="103" t="str">
        <f t="shared" si="0"/>
        <v/>
      </c>
      <c r="C65" s="100">
        <f t="shared" si="4"/>
        <v>44622</v>
      </c>
      <c r="D65" s="101"/>
      <c r="E65" s="112"/>
      <c r="J65" s="50">
        <f t="shared" si="1"/>
        <v>3</v>
      </c>
      <c r="K65" s="50">
        <f t="shared" si="2"/>
        <v>3</v>
      </c>
      <c r="L65" s="50">
        <f t="shared" si="3"/>
        <v>5</v>
      </c>
    </row>
    <row r="66" spans="2:12" s="50" customFormat="1" ht="30" customHeight="1" x14ac:dyDescent="0.25">
      <c r="B66" s="103" t="str">
        <f t="shared" si="0"/>
        <v/>
      </c>
      <c r="C66" s="100">
        <f t="shared" si="4"/>
        <v>44623</v>
      </c>
      <c r="D66" s="101"/>
      <c r="E66" s="112"/>
      <c r="J66" s="50">
        <f t="shared" si="1"/>
        <v>3</v>
      </c>
      <c r="K66" s="50">
        <f t="shared" si="2"/>
        <v>4</v>
      </c>
      <c r="L66" s="50">
        <f t="shared" si="3"/>
        <v>5</v>
      </c>
    </row>
    <row r="67" spans="2:12" s="50" customFormat="1" ht="30" customHeight="1" x14ac:dyDescent="0.25">
      <c r="B67" s="103" t="str">
        <f t="shared" si="0"/>
        <v/>
      </c>
      <c r="C67" s="100">
        <f t="shared" si="4"/>
        <v>44624</v>
      </c>
      <c r="D67" s="101"/>
      <c r="E67" s="112"/>
      <c r="J67" s="50">
        <f t="shared" si="1"/>
        <v>3</v>
      </c>
      <c r="K67" s="50">
        <f t="shared" si="2"/>
        <v>5</v>
      </c>
      <c r="L67" s="50">
        <f t="shared" si="3"/>
        <v>5</v>
      </c>
    </row>
    <row r="68" spans="2:12" s="50" customFormat="1" ht="30" customHeight="1" x14ac:dyDescent="0.25">
      <c r="B68" s="103" t="str">
        <f t="shared" si="0"/>
        <v/>
      </c>
      <c r="C68" s="100">
        <f t="shared" si="4"/>
        <v>44625</v>
      </c>
      <c r="D68" s="101"/>
      <c r="E68" s="112"/>
      <c r="J68" s="50">
        <f t="shared" si="1"/>
        <v>3</v>
      </c>
      <c r="K68" s="50">
        <f t="shared" si="2"/>
        <v>6</v>
      </c>
      <c r="L68" s="50">
        <f t="shared" si="3"/>
        <v>5</v>
      </c>
    </row>
    <row r="69" spans="2:12" s="50" customFormat="1" ht="30" customHeight="1" x14ac:dyDescent="0.25">
      <c r="B69" s="103" t="str">
        <f t="shared" si="0"/>
        <v/>
      </c>
      <c r="C69" s="100">
        <f t="shared" si="4"/>
        <v>44626</v>
      </c>
      <c r="D69" s="101"/>
      <c r="E69" s="112"/>
      <c r="J69" s="50">
        <f t="shared" si="1"/>
        <v>3</v>
      </c>
      <c r="K69" s="50">
        <f t="shared" si="2"/>
        <v>7</v>
      </c>
      <c r="L69" s="50">
        <f t="shared" si="3"/>
        <v>5</v>
      </c>
    </row>
    <row r="70" spans="2:12" s="50" customFormat="1" ht="30" customHeight="1" x14ac:dyDescent="0.25">
      <c r="B70" s="103" t="str">
        <f t="shared" ref="B70:B133" si="5">VLOOKUP(D70,$N$5:$O$10,2,FALSE)</f>
        <v/>
      </c>
      <c r="C70" s="100">
        <f t="shared" si="4"/>
        <v>44627</v>
      </c>
      <c r="D70" s="101"/>
      <c r="E70" s="112"/>
      <c r="J70" s="50">
        <f t="shared" ref="J70:J133" si="6">MONTH(C70)</f>
        <v>3</v>
      </c>
      <c r="K70" s="50">
        <f t="shared" ref="K70:K133" si="7">WEEKDAY(C70,2)</f>
        <v>1</v>
      </c>
      <c r="L70" s="50">
        <f t="shared" ref="L70:L133" si="8">VLOOKUP(D70,$N$5:$P$10,3,FALSE)</f>
        <v>5</v>
      </c>
    </row>
    <row r="71" spans="2:12" s="50" customFormat="1" ht="30" customHeight="1" x14ac:dyDescent="0.25">
      <c r="B71" s="103" t="str">
        <f t="shared" si="5"/>
        <v/>
      </c>
      <c r="C71" s="100">
        <f t="shared" ref="C71:C134" si="9">C70+1</f>
        <v>44628</v>
      </c>
      <c r="D71" s="101"/>
      <c r="E71" s="112"/>
      <c r="J71" s="50">
        <f t="shared" si="6"/>
        <v>3</v>
      </c>
      <c r="K71" s="50">
        <f t="shared" si="7"/>
        <v>2</v>
      </c>
      <c r="L71" s="50">
        <f t="shared" si="8"/>
        <v>5</v>
      </c>
    </row>
    <row r="72" spans="2:12" s="50" customFormat="1" ht="30" customHeight="1" x14ac:dyDescent="0.25">
      <c r="B72" s="103" t="str">
        <f t="shared" si="5"/>
        <v/>
      </c>
      <c r="C72" s="100">
        <f t="shared" si="9"/>
        <v>44629</v>
      </c>
      <c r="D72" s="101"/>
      <c r="E72" s="112"/>
      <c r="J72" s="50">
        <f t="shared" si="6"/>
        <v>3</v>
      </c>
      <c r="K72" s="50">
        <f t="shared" si="7"/>
        <v>3</v>
      </c>
      <c r="L72" s="50">
        <f t="shared" si="8"/>
        <v>5</v>
      </c>
    </row>
    <row r="73" spans="2:12" s="50" customFormat="1" ht="30" customHeight="1" x14ac:dyDescent="0.25">
      <c r="B73" s="103" t="str">
        <f t="shared" si="5"/>
        <v/>
      </c>
      <c r="C73" s="100">
        <f t="shared" si="9"/>
        <v>44630</v>
      </c>
      <c r="D73" s="101"/>
      <c r="E73" s="112"/>
      <c r="J73" s="50">
        <f t="shared" si="6"/>
        <v>3</v>
      </c>
      <c r="K73" s="50">
        <f t="shared" si="7"/>
        <v>4</v>
      </c>
      <c r="L73" s="50">
        <f t="shared" si="8"/>
        <v>5</v>
      </c>
    </row>
    <row r="74" spans="2:12" s="50" customFormat="1" ht="30" customHeight="1" x14ac:dyDescent="0.25">
      <c r="B74" s="103" t="str">
        <f t="shared" si="5"/>
        <v/>
      </c>
      <c r="C74" s="100">
        <f t="shared" si="9"/>
        <v>44631</v>
      </c>
      <c r="D74" s="101"/>
      <c r="E74" s="112"/>
      <c r="J74" s="50">
        <f t="shared" si="6"/>
        <v>3</v>
      </c>
      <c r="K74" s="50">
        <f t="shared" si="7"/>
        <v>5</v>
      </c>
      <c r="L74" s="50">
        <f t="shared" si="8"/>
        <v>5</v>
      </c>
    </row>
    <row r="75" spans="2:12" s="50" customFormat="1" ht="30" customHeight="1" x14ac:dyDescent="0.25">
      <c r="B75" s="103" t="str">
        <f t="shared" si="5"/>
        <v/>
      </c>
      <c r="C75" s="100">
        <f t="shared" si="9"/>
        <v>44632</v>
      </c>
      <c r="D75" s="101"/>
      <c r="E75" s="112"/>
      <c r="J75" s="50">
        <f t="shared" si="6"/>
        <v>3</v>
      </c>
      <c r="K75" s="50">
        <f t="shared" si="7"/>
        <v>6</v>
      </c>
      <c r="L75" s="50">
        <f t="shared" si="8"/>
        <v>5</v>
      </c>
    </row>
    <row r="76" spans="2:12" s="50" customFormat="1" ht="30" customHeight="1" x14ac:dyDescent="0.25">
      <c r="B76" s="103" t="str">
        <f t="shared" si="5"/>
        <v/>
      </c>
      <c r="C76" s="100">
        <f t="shared" si="9"/>
        <v>44633</v>
      </c>
      <c r="D76" s="101"/>
      <c r="E76" s="112"/>
      <c r="J76" s="50">
        <f t="shared" si="6"/>
        <v>3</v>
      </c>
      <c r="K76" s="50">
        <f t="shared" si="7"/>
        <v>7</v>
      </c>
      <c r="L76" s="50">
        <f t="shared" si="8"/>
        <v>5</v>
      </c>
    </row>
    <row r="77" spans="2:12" s="50" customFormat="1" ht="30" customHeight="1" x14ac:dyDescent="0.25">
      <c r="B77" s="103" t="str">
        <f t="shared" si="5"/>
        <v/>
      </c>
      <c r="C77" s="100">
        <f t="shared" si="9"/>
        <v>44634</v>
      </c>
      <c r="D77" s="101"/>
      <c r="E77" s="112"/>
      <c r="J77" s="50">
        <f t="shared" si="6"/>
        <v>3</v>
      </c>
      <c r="K77" s="50">
        <f t="shared" si="7"/>
        <v>1</v>
      </c>
      <c r="L77" s="50">
        <f t="shared" si="8"/>
        <v>5</v>
      </c>
    </row>
    <row r="78" spans="2:12" s="50" customFormat="1" ht="30" customHeight="1" x14ac:dyDescent="0.25">
      <c r="B78" s="103" t="str">
        <f t="shared" si="5"/>
        <v/>
      </c>
      <c r="C78" s="100">
        <f t="shared" si="9"/>
        <v>44635</v>
      </c>
      <c r="D78" s="101"/>
      <c r="E78" s="112"/>
      <c r="J78" s="50">
        <f t="shared" si="6"/>
        <v>3</v>
      </c>
      <c r="K78" s="50">
        <f t="shared" si="7"/>
        <v>2</v>
      </c>
      <c r="L78" s="50">
        <f t="shared" si="8"/>
        <v>5</v>
      </c>
    </row>
    <row r="79" spans="2:12" s="50" customFormat="1" ht="30" customHeight="1" x14ac:dyDescent="0.25">
      <c r="B79" s="103" t="str">
        <f t="shared" si="5"/>
        <v/>
      </c>
      <c r="C79" s="100">
        <f t="shared" si="9"/>
        <v>44636</v>
      </c>
      <c r="D79" s="101"/>
      <c r="E79" s="112"/>
      <c r="J79" s="50">
        <f t="shared" si="6"/>
        <v>3</v>
      </c>
      <c r="K79" s="50">
        <f t="shared" si="7"/>
        <v>3</v>
      </c>
      <c r="L79" s="50">
        <f t="shared" si="8"/>
        <v>5</v>
      </c>
    </row>
    <row r="80" spans="2:12" s="50" customFormat="1" ht="30" customHeight="1" x14ac:dyDescent="0.25">
      <c r="B80" s="103" t="str">
        <f t="shared" si="5"/>
        <v/>
      </c>
      <c r="C80" s="100">
        <f t="shared" si="9"/>
        <v>44637</v>
      </c>
      <c r="D80" s="101"/>
      <c r="E80" s="112"/>
      <c r="J80" s="50">
        <f t="shared" si="6"/>
        <v>3</v>
      </c>
      <c r="K80" s="50">
        <f t="shared" si="7"/>
        <v>4</v>
      </c>
      <c r="L80" s="50">
        <f t="shared" si="8"/>
        <v>5</v>
      </c>
    </row>
    <row r="81" spans="2:12" s="50" customFormat="1" ht="30" customHeight="1" x14ac:dyDescent="0.25">
      <c r="B81" s="103" t="str">
        <f t="shared" si="5"/>
        <v/>
      </c>
      <c r="C81" s="100">
        <f t="shared" si="9"/>
        <v>44638</v>
      </c>
      <c r="D81" s="101"/>
      <c r="E81" s="112"/>
      <c r="J81" s="50">
        <f t="shared" si="6"/>
        <v>3</v>
      </c>
      <c r="K81" s="50">
        <f t="shared" si="7"/>
        <v>5</v>
      </c>
      <c r="L81" s="50">
        <f t="shared" si="8"/>
        <v>5</v>
      </c>
    </row>
    <row r="82" spans="2:12" s="50" customFormat="1" ht="30" customHeight="1" x14ac:dyDescent="0.25">
      <c r="B82" s="103" t="str">
        <f t="shared" si="5"/>
        <v/>
      </c>
      <c r="C82" s="100">
        <f t="shared" si="9"/>
        <v>44639</v>
      </c>
      <c r="D82" s="101"/>
      <c r="E82" s="112"/>
      <c r="J82" s="50">
        <f t="shared" si="6"/>
        <v>3</v>
      </c>
      <c r="K82" s="50">
        <f t="shared" si="7"/>
        <v>6</v>
      </c>
      <c r="L82" s="50">
        <f t="shared" si="8"/>
        <v>5</v>
      </c>
    </row>
    <row r="83" spans="2:12" s="50" customFormat="1" ht="30" customHeight="1" x14ac:dyDescent="0.25">
      <c r="B83" s="103" t="str">
        <f t="shared" si="5"/>
        <v/>
      </c>
      <c r="C83" s="100">
        <f t="shared" si="9"/>
        <v>44640</v>
      </c>
      <c r="D83" s="101"/>
      <c r="E83" s="112"/>
      <c r="J83" s="50">
        <f t="shared" si="6"/>
        <v>3</v>
      </c>
      <c r="K83" s="50">
        <f t="shared" si="7"/>
        <v>7</v>
      </c>
      <c r="L83" s="50">
        <f t="shared" si="8"/>
        <v>5</v>
      </c>
    </row>
    <row r="84" spans="2:12" s="50" customFormat="1" ht="30" customHeight="1" x14ac:dyDescent="0.25">
      <c r="B84" s="103" t="str">
        <f t="shared" si="5"/>
        <v/>
      </c>
      <c r="C84" s="100">
        <f t="shared" si="9"/>
        <v>44641</v>
      </c>
      <c r="D84" s="101"/>
      <c r="E84" s="112"/>
      <c r="J84" s="50">
        <f t="shared" si="6"/>
        <v>3</v>
      </c>
      <c r="K84" s="50">
        <f t="shared" si="7"/>
        <v>1</v>
      </c>
      <c r="L84" s="50">
        <f t="shared" si="8"/>
        <v>5</v>
      </c>
    </row>
    <row r="85" spans="2:12" s="50" customFormat="1" ht="30" customHeight="1" x14ac:dyDescent="0.25">
      <c r="B85" s="103" t="str">
        <f t="shared" si="5"/>
        <v/>
      </c>
      <c r="C85" s="100">
        <f t="shared" si="9"/>
        <v>44642</v>
      </c>
      <c r="D85" s="101"/>
      <c r="E85" s="112"/>
      <c r="J85" s="50">
        <f t="shared" si="6"/>
        <v>3</v>
      </c>
      <c r="K85" s="50">
        <f t="shared" si="7"/>
        <v>2</v>
      </c>
      <c r="L85" s="50">
        <f t="shared" si="8"/>
        <v>5</v>
      </c>
    </row>
    <row r="86" spans="2:12" s="50" customFormat="1" ht="30" customHeight="1" x14ac:dyDescent="0.25">
      <c r="B86" s="103" t="str">
        <f t="shared" si="5"/>
        <v/>
      </c>
      <c r="C86" s="100">
        <f t="shared" si="9"/>
        <v>44643</v>
      </c>
      <c r="D86" s="101"/>
      <c r="E86" s="112"/>
      <c r="J86" s="50">
        <f t="shared" si="6"/>
        <v>3</v>
      </c>
      <c r="K86" s="50">
        <f t="shared" si="7"/>
        <v>3</v>
      </c>
      <c r="L86" s="50">
        <f t="shared" si="8"/>
        <v>5</v>
      </c>
    </row>
    <row r="87" spans="2:12" s="50" customFormat="1" ht="30" customHeight="1" x14ac:dyDescent="0.25">
      <c r="B87" s="103" t="str">
        <f t="shared" si="5"/>
        <v/>
      </c>
      <c r="C87" s="100">
        <f t="shared" si="9"/>
        <v>44644</v>
      </c>
      <c r="D87" s="101"/>
      <c r="E87" s="112"/>
      <c r="J87" s="50">
        <f t="shared" si="6"/>
        <v>3</v>
      </c>
      <c r="K87" s="50">
        <f t="shared" si="7"/>
        <v>4</v>
      </c>
      <c r="L87" s="50">
        <f t="shared" si="8"/>
        <v>5</v>
      </c>
    </row>
    <row r="88" spans="2:12" s="50" customFormat="1" ht="30" customHeight="1" x14ac:dyDescent="0.25">
      <c r="B88" s="103" t="str">
        <f t="shared" si="5"/>
        <v/>
      </c>
      <c r="C88" s="100">
        <f t="shared" si="9"/>
        <v>44645</v>
      </c>
      <c r="D88" s="101"/>
      <c r="E88" s="112"/>
      <c r="J88" s="50">
        <f t="shared" si="6"/>
        <v>3</v>
      </c>
      <c r="K88" s="50">
        <f t="shared" si="7"/>
        <v>5</v>
      </c>
      <c r="L88" s="50">
        <f t="shared" si="8"/>
        <v>5</v>
      </c>
    </row>
    <row r="89" spans="2:12" s="50" customFormat="1" ht="30" customHeight="1" x14ac:dyDescent="0.25">
      <c r="B89" s="103" t="str">
        <f t="shared" si="5"/>
        <v/>
      </c>
      <c r="C89" s="100">
        <f t="shared" si="9"/>
        <v>44646</v>
      </c>
      <c r="D89" s="101"/>
      <c r="E89" s="112"/>
      <c r="J89" s="50">
        <f t="shared" si="6"/>
        <v>3</v>
      </c>
      <c r="K89" s="50">
        <f t="shared" si="7"/>
        <v>6</v>
      </c>
      <c r="L89" s="50">
        <f t="shared" si="8"/>
        <v>5</v>
      </c>
    </row>
    <row r="90" spans="2:12" s="50" customFormat="1" ht="30" customHeight="1" x14ac:dyDescent="0.25">
      <c r="B90" s="103" t="str">
        <f t="shared" si="5"/>
        <v/>
      </c>
      <c r="C90" s="100">
        <f t="shared" si="9"/>
        <v>44647</v>
      </c>
      <c r="D90" s="101"/>
      <c r="E90" s="112"/>
      <c r="J90" s="50">
        <f t="shared" si="6"/>
        <v>3</v>
      </c>
      <c r="K90" s="50">
        <f t="shared" si="7"/>
        <v>7</v>
      </c>
      <c r="L90" s="50">
        <f t="shared" si="8"/>
        <v>5</v>
      </c>
    </row>
    <row r="91" spans="2:12" s="50" customFormat="1" ht="30" customHeight="1" x14ac:dyDescent="0.25">
      <c r="B91" s="103" t="str">
        <f t="shared" si="5"/>
        <v/>
      </c>
      <c r="C91" s="100">
        <f t="shared" si="9"/>
        <v>44648</v>
      </c>
      <c r="D91" s="101"/>
      <c r="E91" s="112"/>
      <c r="J91" s="50">
        <f t="shared" si="6"/>
        <v>3</v>
      </c>
      <c r="K91" s="50">
        <f t="shared" si="7"/>
        <v>1</v>
      </c>
      <c r="L91" s="50">
        <f t="shared" si="8"/>
        <v>5</v>
      </c>
    </row>
    <row r="92" spans="2:12" s="50" customFormat="1" ht="30" customHeight="1" x14ac:dyDescent="0.25">
      <c r="B92" s="103" t="str">
        <f t="shared" si="5"/>
        <v>i</v>
      </c>
      <c r="C92" s="100">
        <f t="shared" si="9"/>
        <v>44649</v>
      </c>
      <c r="D92" s="101" t="s">
        <v>24</v>
      </c>
      <c r="E92" s="112"/>
      <c r="J92" s="50">
        <f t="shared" si="6"/>
        <v>3</v>
      </c>
      <c r="K92" s="50">
        <f t="shared" si="7"/>
        <v>2</v>
      </c>
      <c r="L92" s="50">
        <f t="shared" si="8"/>
        <v>1</v>
      </c>
    </row>
    <row r="93" spans="2:12" s="50" customFormat="1" ht="30" customHeight="1" x14ac:dyDescent="0.25">
      <c r="B93" s="103" t="str">
        <f t="shared" si="5"/>
        <v/>
      </c>
      <c r="C93" s="100">
        <f t="shared" si="9"/>
        <v>44650</v>
      </c>
      <c r="D93" s="101"/>
      <c r="E93" s="112"/>
      <c r="J93" s="50">
        <f t="shared" si="6"/>
        <v>3</v>
      </c>
      <c r="K93" s="50">
        <f t="shared" si="7"/>
        <v>3</v>
      </c>
      <c r="L93" s="50">
        <f t="shared" si="8"/>
        <v>5</v>
      </c>
    </row>
    <row r="94" spans="2:12" s="50" customFormat="1" ht="30" customHeight="1" x14ac:dyDescent="0.25">
      <c r="B94" s="103" t="str">
        <f t="shared" si="5"/>
        <v/>
      </c>
      <c r="C94" s="100">
        <f t="shared" si="9"/>
        <v>44651</v>
      </c>
      <c r="D94" s="101"/>
      <c r="E94" s="112"/>
      <c r="J94" s="50">
        <f t="shared" si="6"/>
        <v>3</v>
      </c>
      <c r="K94" s="50">
        <f t="shared" si="7"/>
        <v>4</v>
      </c>
      <c r="L94" s="50">
        <f t="shared" si="8"/>
        <v>5</v>
      </c>
    </row>
    <row r="95" spans="2:12" s="50" customFormat="1" ht="30" customHeight="1" x14ac:dyDescent="0.25">
      <c r="B95" s="103" t="str">
        <f t="shared" si="5"/>
        <v/>
      </c>
      <c r="C95" s="100">
        <f t="shared" si="9"/>
        <v>44652</v>
      </c>
      <c r="D95" s="101"/>
      <c r="E95" s="112"/>
      <c r="J95" s="50">
        <f t="shared" si="6"/>
        <v>4</v>
      </c>
      <c r="K95" s="50">
        <f t="shared" si="7"/>
        <v>5</v>
      </c>
      <c r="L95" s="50">
        <f t="shared" si="8"/>
        <v>5</v>
      </c>
    </row>
    <row r="96" spans="2:12" s="50" customFormat="1" ht="30" customHeight="1" x14ac:dyDescent="0.25">
      <c r="B96" s="103" t="str">
        <f t="shared" si="5"/>
        <v/>
      </c>
      <c r="C96" s="100">
        <f t="shared" si="9"/>
        <v>44653</v>
      </c>
      <c r="D96" s="101"/>
      <c r="E96" s="112"/>
      <c r="J96" s="50">
        <f t="shared" si="6"/>
        <v>4</v>
      </c>
      <c r="K96" s="50">
        <f t="shared" si="7"/>
        <v>6</v>
      </c>
      <c r="L96" s="50">
        <f t="shared" si="8"/>
        <v>5</v>
      </c>
    </row>
    <row r="97" spans="2:12" s="50" customFormat="1" ht="30" customHeight="1" x14ac:dyDescent="0.25">
      <c r="B97" s="103" t="str">
        <f t="shared" si="5"/>
        <v/>
      </c>
      <c r="C97" s="100">
        <f t="shared" si="9"/>
        <v>44654</v>
      </c>
      <c r="D97" s="101"/>
      <c r="E97" s="112"/>
      <c r="J97" s="50">
        <f t="shared" si="6"/>
        <v>4</v>
      </c>
      <c r="K97" s="50">
        <f t="shared" si="7"/>
        <v>7</v>
      </c>
      <c r="L97" s="50">
        <f t="shared" si="8"/>
        <v>5</v>
      </c>
    </row>
    <row r="98" spans="2:12" s="50" customFormat="1" ht="30" customHeight="1" x14ac:dyDescent="0.25">
      <c r="B98" s="103" t="str">
        <f t="shared" si="5"/>
        <v/>
      </c>
      <c r="C98" s="100">
        <f t="shared" si="9"/>
        <v>44655</v>
      </c>
      <c r="D98" s="101"/>
      <c r="E98" s="112"/>
      <c r="J98" s="50">
        <f t="shared" si="6"/>
        <v>4</v>
      </c>
      <c r="K98" s="50">
        <f t="shared" si="7"/>
        <v>1</v>
      </c>
      <c r="L98" s="50">
        <f t="shared" si="8"/>
        <v>5</v>
      </c>
    </row>
    <row r="99" spans="2:12" s="50" customFormat="1" ht="30" customHeight="1" x14ac:dyDescent="0.25">
      <c r="B99" s="103" t="str">
        <f t="shared" si="5"/>
        <v/>
      </c>
      <c r="C99" s="100">
        <f t="shared" si="9"/>
        <v>44656</v>
      </c>
      <c r="D99" s="101"/>
      <c r="E99" s="112"/>
      <c r="J99" s="50">
        <f t="shared" si="6"/>
        <v>4</v>
      </c>
      <c r="K99" s="50">
        <f t="shared" si="7"/>
        <v>2</v>
      </c>
      <c r="L99" s="50">
        <f t="shared" si="8"/>
        <v>5</v>
      </c>
    </row>
    <row r="100" spans="2:12" s="50" customFormat="1" ht="30" customHeight="1" x14ac:dyDescent="0.25">
      <c r="B100" s="103" t="str">
        <f t="shared" si="5"/>
        <v/>
      </c>
      <c r="C100" s="100">
        <f t="shared" si="9"/>
        <v>44657</v>
      </c>
      <c r="D100" s="101"/>
      <c r="E100" s="112"/>
      <c r="J100" s="50">
        <f t="shared" si="6"/>
        <v>4</v>
      </c>
      <c r="K100" s="50">
        <f t="shared" si="7"/>
        <v>3</v>
      </c>
      <c r="L100" s="50">
        <f t="shared" si="8"/>
        <v>5</v>
      </c>
    </row>
    <row r="101" spans="2:12" s="50" customFormat="1" ht="30" customHeight="1" x14ac:dyDescent="0.25">
      <c r="B101" s="103" t="str">
        <f t="shared" si="5"/>
        <v/>
      </c>
      <c r="C101" s="100">
        <f t="shared" si="9"/>
        <v>44658</v>
      </c>
      <c r="D101" s="101"/>
      <c r="E101" s="112"/>
      <c r="J101" s="50">
        <f t="shared" si="6"/>
        <v>4</v>
      </c>
      <c r="K101" s="50">
        <f t="shared" si="7"/>
        <v>4</v>
      </c>
      <c r="L101" s="50">
        <f t="shared" si="8"/>
        <v>5</v>
      </c>
    </row>
    <row r="102" spans="2:12" s="50" customFormat="1" ht="30" customHeight="1" x14ac:dyDescent="0.25">
      <c r="B102" s="103" t="str">
        <f t="shared" si="5"/>
        <v/>
      </c>
      <c r="C102" s="100">
        <f t="shared" si="9"/>
        <v>44659</v>
      </c>
      <c r="D102" s="101"/>
      <c r="E102" s="112"/>
      <c r="J102" s="50">
        <f t="shared" si="6"/>
        <v>4</v>
      </c>
      <c r="K102" s="50">
        <f t="shared" si="7"/>
        <v>5</v>
      </c>
      <c r="L102" s="50">
        <f t="shared" si="8"/>
        <v>5</v>
      </c>
    </row>
    <row r="103" spans="2:12" s="50" customFormat="1" ht="30" customHeight="1" x14ac:dyDescent="0.25">
      <c r="B103" s="103" t="str">
        <f t="shared" si="5"/>
        <v/>
      </c>
      <c r="C103" s="100">
        <f t="shared" si="9"/>
        <v>44660</v>
      </c>
      <c r="D103" s="101"/>
      <c r="E103" s="112"/>
      <c r="J103" s="50">
        <f t="shared" si="6"/>
        <v>4</v>
      </c>
      <c r="K103" s="50">
        <f t="shared" si="7"/>
        <v>6</v>
      </c>
      <c r="L103" s="50">
        <f t="shared" si="8"/>
        <v>5</v>
      </c>
    </row>
    <row r="104" spans="2:12" s="50" customFormat="1" ht="30" customHeight="1" x14ac:dyDescent="0.25">
      <c r="B104" s="103" t="str">
        <f t="shared" si="5"/>
        <v/>
      </c>
      <c r="C104" s="100">
        <f t="shared" si="9"/>
        <v>44661</v>
      </c>
      <c r="D104" s="101"/>
      <c r="E104" s="112"/>
      <c r="J104" s="50">
        <f t="shared" si="6"/>
        <v>4</v>
      </c>
      <c r="K104" s="50">
        <f t="shared" si="7"/>
        <v>7</v>
      </c>
      <c r="L104" s="50">
        <f t="shared" si="8"/>
        <v>5</v>
      </c>
    </row>
    <row r="105" spans="2:12" s="50" customFormat="1" ht="30" customHeight="1" x14ac:dyDescent="0.25">
      <c r="B105" s="103" t="str">
        <f t="shared" si="5"/>
        <v/>
      </c>
      <c r="C105" s="100">
        <f t="shared" si="9"/>
        <v>44662</v>
      </c>
      <c r="D105" s="101"/>
      <c r="E105" s="112"/>
      <c r="J105" s="50">
        <f t="shared" si="6"/>
        <v>4</v>
      </c>
      <c r="K105" s="50">
        <f t="shared" si="7"/>
        <v>1</v>
      </c>
      <c r="L105" s="50">
        <f t="shared" si="8"/>
        <v>5</v>
      </c>
    </row>
    <row r="106" spans="2:12" s="50" customFormat="1" ht="30" customHeight="1" x14ac:dyDescent="0.25">
      <c r="B106" s="103" t="str">
        <f t="shared" si="5"/>
        <v/>
      </c>
      <c r="C106" s="100">
        <f t="shared" si="9"/>
        <v>44663</v>
      </c>
      <c r="D106" s="101"/>
      <c r="E106" s="112"/>
      <c r="J106" s="50">
        <f t="shared" si="6"/>
        <v>4</v>
      </c>
      <c r="K106" s="50">
        <f t="shared" si="7"/>
        <v>2</v>
      </c>
      <c r="L106" s="50">
        <f t="shared" si="8"/>
        <v>5</v>
      </c>
    </row>
    <row r="107" spans="2:12" s="50" customFormat="1" ht="30" customHeight="1" x14ac:dyDescent="0.25">
      <c r="B107" s="103" t="str">
        <f t="shared" si="5"/>
        <v/>
      </c>
      <c r="C107" s="100">
        <f t="shared" si="9"/>
        <v>44664</v>
      </c>
      <c r="D107" s="101"/>
      <c r="E107" s="112"/>
      <c r="J107" s="50">
        <f t="shared" si="6"/>
        <v>4</v>
      </c>
      <c r="K107" s="50">
        <f t="shared" si="7"/>
        <v>3</v>
      </c>
      <c r="L107" s="50">
        <f t="shared" si="8"/>
        <v>5</v>
      </c>
    </row>
    <row r="108" spans="2:12" s="50" customFormat="1" ht="30" customHeight="1" x14ac:dyDescent="0.25">
      <c r="B108" s="103" t="str">
        <f t="shared" si="5"/>
        <v/>
      </c>
      <c r="C108" s="100">
        <f t="shared" si="9"/>
        <v>44665</v>
      </c>
      <c r="D108" s="101"/>
      <c r="E108" s="112"/>
      <c r="J108" s="50">
        <f t="shared" si="6"/>
        <v>4</v>
      </c>
      <c r="K108" s="50">
        <f t="shared" si="7"/>
        <v>4</v>
      </c>
      <c r="L108" s="50">
        <f t="shared" si="8"/>
        <v>5</v>
      </c>
    </row>
    <row r="109" spans="2:12" s="50" customFormat="1" ht="30" customHeight="1" x14ac:dyDescent="0.25">
      <c r="B109" s="103" t="str">
        <f t="shared" si="5"/>
        <v/>
      </c>
      <c r="C109" s="100">
        <f t="shared" si="9"/>
        <v>44666</v>
      </c>
      <c r="D109" s="101"/>
      <c r="E109" s="112"/>
      <c r="J109" s="50">
        <f t="shared" si="6"/>
        <v>4</v>
      </c>
      <c r="K109" s="50">
        <f t="shared" si="7"/>
        <v>5</v>
      </c>
      <c r="L109" s="50">
        <f t="shared" si="8"/>
        <v>5</v>
      </c>
    </row>
    <row r="110" spans="2:12" s="50" customFormat="1" ht="30" customHeight="1" x14ac:dyDescent="0.25">
      <c r="B110" s="103" t="str">
        <f t="shared" si="5"/>
        <v/>
      </c>
      <c r="C110" s="100">
        <f t="shared" si="9"/>
        <v>44667</v>
      </c>
      <c r="D110" s="101"/>
      <c r="E110" s="112"/>
      <c r="J110" s="50">
        <f t="shared" si="6"/>
        <v>4</v>
      </c>
      <c r="K110" s="50">
        <f t="shared" si="7"/>
        <v>6</v>
      </c>
      <c r="L110" s="50">
        <f t="shared" si="8"/>
        <v>5</v>
      </c>
    </row>
    <row r="111" spans="2:12" s="50" customFormat="1" ht="30" customHeight="1" x14ac:dyDescent="0.25">
      <c r="B111" s="103" t="str">
        <f t="shared" si="5"/>
        <v/>
      </c>
      <c r="C111" s="100">
        <f t="shared" si="9"/>
        <v>44668</v>
      </c>
      <c r="D111" s="101"/>
      <c r="E111" s="112"/>
      <c r="J111" s="50">
        <f t="shared" si="6"/>
        <v>4</v>
      </c>
      <c r="K111" s="50">
        <f t="shared" si="7"/>
        <v>7</v>
      </c>
      <c r="L111" s="50">
        <f t="shared" si="8"/>
        <v>5</v>
      </c>
    </row>
    <row r="112" spans="2:12" s="50" customFormat="1" ht="30" customHeight="1" x14ac:dyDescent="0.25">
      <c r="B112" s="103" t="str">
        <f t="shared" si="5"/>
        <v/>
      </c>
      <c r="C112" s="100">
        <f t="shared" si="9"/>
        <v>44669</v>
      </c>
      <c r="D112" s="101"/>
      <c r="E112" s="112"/>
      <c r="J112" s="50">
        <f t="shared" si="6"/>
        <v>4</v>
      </c>
      <c r="K112" s="50">
        <f t="shared" si="7"/>
        <v>1</v>
      </c>
      <c r="L112" s="50">
        <f t="shared" si="8"/>
        <v>5</v>
      </c>
    </row>
    <row r="113" spans="2:12" s="50" customFormat="1" ht="30" customHeight="1" x14ac:dyDescent="0.25">
      <c r="B113" s="103" t="str">
        <f t="shared" si="5"/>
        <v/>
      </c>
      <c r="C113" s="100">
        <f t="shared" si="9"/>
        <v>44670</v>
      </c>
      <c r="D113" s="101"/>
      <c r="E113" s="112"/>
      <c r="J113" s="50">
        <f t="shared" si="6"/>
        <v>4</v>
      </c>
      <c r="K113" s="50">
        <f t="shared" si="7"/>
        <v>2</v>
      </c>
      <c r="L113" s="50">
        <f t="shared" si="8"/>
        <v>5</v>
      </c>
    </row>
    <row r="114" spans="2:12" s="50" customFormat="1" ht="30" customHeight="1" x14ac:dyDescent="0.25">
      <c r="B114" s="103" t="str">
        <f t="shared" si="5"/>
        <v/>
      </c>
      <c r="C114" s="100">
        <f t="shared" si="9"/>
        <v>44671</v>
      </c>
      <c r="D114" s="101"/>
      <c r="E114" s="112"/>
      <c r="J114" s="50">
        <f t="shared" si="6"/>
        <v>4</v>
      </c>
      <c r="K114" s="50">
        <f t="shared" si="7"/>
        <v>3</v>
      </c>
      <c r="L114" s="50">
        <f t="shared" si="8"/>
        <v>5</v>
      </c>
    </row>
    <row r="115" spans="2:12" s="50" customFormat="1" ht="30" customHeight="1" x14ac:dyDescent="0.25">
      <c r="B115" s="103" t="str">
        <f t="shared" si="5"/>
        <v/>
      </c>
      <c r="C115" s="100">
        <f t="shared" si="9"/>
        <v>44672</v>
      </c>
      <c r="D115" s="101"/>
      <c r="E115" s="112"/>
      <c r="J115" s="50">
        <f t="shared" si="6"/>
        <v>4</v>
      </c>
      <c r="K115" s="50">
        <f t="shared" si="7"/>
        <v>4</v>
      </c>
      <c r="L115" s="50">
        <f t="shared" si="8"/>
        <v>5</v>
      </c>
    </row>
    <row r="116" spans="2:12" s="50" customFormat="1" ht="30" customHeight="1" x14ac:dyDescent="0.25">
      <c r="B116" s="103" t="str">
        <f t="shared" si="5"/>
        <v/>
      </c>
      <c r="C116" s="100">
        <f t="shared" si="9"/>
        <v>44673</v>
      </c>
      <c r="D116" s="101"/>
      <c r="E116" s="112"/>
      <c r="J116" s="50">
        <f t="shared" si="6"/>
        <v>4</v>
      </c>
      <c r="K116" s="50">
        <f t="shared" si="7"/>
        <v>5</v>
      </c>
      <c r="L116" s="50">
        <f t="shared" si="8"/>
        <v>5</v>
      </c>
    </row>
    <row r="117" spans="2:12" s="50" customFormat="1" ht="30" customHeight="1" x14ac:dyDescent="0.25">
      <c r="B117" s="103" t="str">
        <f t="shared" si="5"/>
        <v/>
      </c>
      <c r="C117" s="100">
        <f t="shared" si="9"/>
        <v>44674</v>
      </c>
      <c r="D117" s="101"/>
      <c r="E117" s="112"/>
      <c r="J117" s="50">
        <f t="shared" si="6"/>
        <v>4</v>
      </c>
      <c r="K117" s="50">
        <f t="shared" si="7"/>
        <v>6</v>
      </c>
      <c r="L117" s="50">
        <f t="shared" si="8"/>
        <v>5</v>
      </c>
    </row>
    <row r="118" spans="2:12" s="50" customFormat="1" ht="30" customHeight="1" x14ac:dyDescent="0.25">
      <c r="B118" s="103" t="str">
        <f t="shared" si="5"/>
        <v/>
      </c>
      <c r="C118" s="100">
        <f t="shared" si="9"/>
        <v>44675</v>
      </c>
      <c r="D118" s="101"/>
      <c r="E118" s="112"/>
      <c r="J118" s="50">
        <f t="shared" si="6"/>
        <v>4</v>
      </c>
      <c r="K118" s="50">
        <f t="shared" si="7"/>
        <v>7</v>
      </c>
      <c r="L118" s="50">
        <f t="shared" si="8"/>
        <v>5</v>
      </c>
    </row>
    <row r="119" spans="2:12" s="50" customFormat="1" ht="30" customHeight="1" x14ac:dyDescent="0.25">
      <c r="B119" s="103" t="str">
        <f t="shared" si="5"/>
        <v/>
      </c>
      <c r="C119" s="100">
        <f t="shared" si="9"/>
        <v>44676</v>
      </c>
      <c r="D119" s="101"/>
      <c r="E119" s="112"/>
      <c r="J119" s="50">
        <f t="shared" si="6"/>
        <v>4</v>
      </c>
      <c r="K119" s="50">
        <f t="shared" si="7"/>
        <v>1</v>
      </c>
      <c r="L119" s="50">
        <f t="shared" si="8"/>
        <v>5</v>
      </c>
    </row>
    <row r="120" spans="2:12" s="50" customFormat="1" ht="30" customHeight="1" x14ac:dyDescent="0.25">
      <c r="B120" s="103" t="str">
        <f t="shared" si="5"/>
        <v/>
      </c>
      <c r="C120" s="100">
        <f t="shared" si="9"/>
        <v>44677</v>
      </c>
      <c r="D120" s="101"/>
      <c r="E120" s="112"/>
      <c r="J120" s="50">
        <f t="shared" si="6"/>
        <v>4</v>
      </c>
      <c r="K120" s="50">
        <f t="shared" si="7"/>
        <v>2</v>
      </c>
      <c r="L120" s="50">
        <f t="shared" si="8"/>
        <v>5</v>
      </c>
    </row>
    <row r="121" spans="2:12" s="50" customFormat="1" ht="30" customHeight="1" x14ac:dyDescent="0.25">
      <c r="B121" s="103" t="str">
        <f t="shared" si="5"/>
        <v/>
      </c>
      <c r="C121" s="100">
        <f t="shared" si="9"/>
        <v>44678</v>
      </c>
      <c r="D121" s="101"/>
      <c r="E121" s="112"/>
      <c r="J121" s="50">
        <f t="shared" si="6"/>
        <v>4</v>
      </c>
      <c r="K121" s="50">
        <f t="shared" si="7"/>
        <v>3</v>
      </c>
      <c r="L121" s="50">
        <f t="shared" si="8"/>
        <v>5</v>
      </c>
    </row>
    <row r="122" spans="2:12" s="50" customFormat="1" ht="30" customHeight="1" x14ac:dyDescent="0.25">
      <c r="B122" s="103" t="str">
        <f t="shared" si="5"/>
        <v/>
      </c>
      <c r="C122" s="100">
        <f t="shared" si="9"/>
        <v>44679</v>
      </c>
      <c r="D122" s="101"/>
      <c r="E122" s="112"/>
      <c r="J122" s="50">
        <f t="shared" si="6"/>
        <v>4</v>
      </c>
      <c r="K122" s="50">
        <f t="shared" si="7"/>
        <v>4</v>
      </c>
      <c r="L122" s="50">
        <f t="shared" si="8"/>
        <v>5</v>
      </c>
    </row>
    <row r="123" spans="2:12" s="50" customFormat="1" ht="30" customHeight="1" x14ac:dyDescent="0.25">
      <c r="B123" s="103" t="str">
        <f t="shared" si="5"/>
        <v/>
      </c>
      <c r="C123" s="100">
        <f t="shared" si="9"/>
        <v>44680</v>
      </c>
      <c r="D123" s="101"/>
      <c r="E123" s="112"/>
      <c r="J123" s="50">
        <f t="shared" si="6"/>
        <v>4</v>
      </c>
      <c r="K123" s="50">
        <f t="shared" si="7"/>
        <v>5</v>
      </c>
      <c r="L123" s="50">
        <f t="shared" si="8"/>
        <v>5</v>
      </c>
    </row>
    <row r="124" spans="2:12" s="50" customFormat="1" ht="30" customHeight="1" x14ac:dyDescent="0.25">
      <c r="B124" s="103" t="str">
        <f t="shared" si="5"/>
        <v/>
      </c>
      <c r="C124" s="100">
        <f t="shared" si="9"/>
        <v>44681</v>
      </c>
      <c r="D124" s="101"/>
      <c r="E124" s="112"/>
      <c r="J124" s="50">
        <f t="shared" si="6"/>
        <v>4</v>
      </c>
      <c r="K124" s="50">
        <f t="shared" si="7"/>
        <v>6</v>
      </c>
      <c r="L124" s="50">
        <f t="shared" si="8"/>
        <v>5</v>
      </c>
    </row>
    <row r="125" spans="2:12" s="50" customFormat="1" ht="30" customHeight="1" x14ac:dyDescent="0.25">
      <c r="B125" s="103" t="str">
        <f t="shared" si="5"/>
        <v/>
      </c>
      <c r="C125" s="100">
        <f t="shared" si="9"/>
        <v>44682</v>
      </c>
      <c r="D125" s="101"/>
      <c r="E125" s="112"/>
      <c r="J125" s="50">
        <f t="shared" si="6"/>
        <v>5</v>
      </c>
      <c r="K125" s="50">
        <f t="shared" si="7"/>
        <v>7</v>
      </c>
      <c r="L125" s="50">
        <f t="shared" si="8"/>
        <v>5</v>
      </c>
    </row>
    <row r="126" spans="2:12" s="50" customFormat="1" ht="30" customHeight="1" x14ac:dyDescent="0.25">
      <c r="B126" s="103" t="str">
        <f t="shared" si="5"/>
        <v/>
      </c>
      <c r="C126" s="100">
        <f t="shared" si="9"/>
        <v>44683</v>
      </c>
      <c r="D126" s="101"/>
      <c r="E126" s="112"/>
      <c r="J126" s="50">
        <f t="shared" si="6"/>
        <v>5</v>
      </c>
      <c r="K126" s="50">
        <f t="shared" si="7"/>
        <v>1</v>
      </c>
      <c r="L126" s="50">
        <f t="shared" si="8"/>
        <v>5</v>
      </c>
    </row>
    <row r="127" spans="2:12" s="50" customFormat="1" ht="30" customHeight="1" x14ac:dyDescent="0.25">
      <c r="B127" s="103" t="str">
        <f t="shared" si="5"/>
        <v/>
      </c>
      <c r="C127" s="100">
        <f t="shared" si="9"/>
        <v>44684</v>
      </c>
      <c r="D127" s="101"/>
      <c r="E127" s="112"/>
      <c r="J127" s="50">
        <f t="shared" si="6"/>
        <v>5</v>
      </c>
      <c r="K127" s="50">
        <f t="shared" si="7"/>
        <v>2</v>
      </c>
      <c r="L127" s="50">
        <f t="shared" si="8"/>
        <v>5</v>
      </c>
    </row>
    <row r="128" spans="2:12" s="50" customFormat="1" ht="30" customHeight="1" x14ac:dyDescent="0.25">
      <c r="B128" s="103" t="str">
        <f t="shared" si="5"/>
        <v/>
      </c>
      <c r="C128" s="100">
        <f t="shared" si="9"/>
        <v>44685</v>
      </c>
      <c r="D128" s="101"/>
      <c r="E128" s="112"/>
      <c r="J128" s="50">
        <f t="shared" si="6"/>
        <v>5</v>
      </c>
      <c r="K128" s="50">
        <f t="shared" si="7"/>
        <v>3</v>
      </c>
      <c r="L128" s="50">
        <f t="shared" si="8"/>
        <v>5</v>
      </c>
    </row>
    <row r="129" spans="2:12" s="50" customFormat="1" ht="30" customHeight="1" x14ac:dyDescent="0.25">
      <c r="B129" s="103" t="str">
        <f t="shared" si="5"/>
        <v/>
      </c>
      <c r="C129" s="100">
        <f t="shared" si="9"/>
        <v>44686</v>
      </c>
      <c r="D129" s="101"/>
      <c r="E129" s="112"/>
      <c r="J129" s="50">
        <f t="shared" si="6"/>
        <v>5</v>
      </c>
      <c r="K129" s="50">
        <f t="shared" si="7"/>
        <v>4</v>
      </c>
      <c r="L129" s="50">
        <f t="shared" si="8"/>
        <v>5</v>
      </c>
    </row>
    <row r="130" spans="2:12" s="50" customFormat="1" ht="30" customHeight="1" x14ac:dyDescent="0.25">
      <c r="B130" s="103" t="str">
        <f t="shared" si="5"/>
        <v/>
      </c>
      <c r="C130" s="100">
        <f t="shared" si="9"/>
        <v>44687</v>
      </c>
      <c r="D130" s="101"/>
      <c r="E130" s="112"/>
      <c r="J130" s="50">
        <f t="shared" si="6"/>
        <v>5</v>
      </c>
      <c r="K130" s="50">
        <f t="shared" si="7"/>
        <v>5</v>
      </c>
      <c r="L130" s="50">
        <f t="shared" si="8"/>
        <v>5</v>
      </c>
    </row>
    <row r="131" spans="2:12" s="50" customFormat="1" ht="30" customHeight="1" x14ac:dyDescent="0.25">
      <c r="B131" s="103" t="str">
        <f t="shared" si="5"/>
        <v/>
      </c>
      <c r="C131" s="100">
        <f t="shared" si="9"/>
        <v>44688</v>
      </c>
      <c r="D131" s="101"/>
      <c r="E131" s="112"/>
      <c r="J131" s="50">
        <f t="shared" si="6"/>
        <v>5</v>
      </c>
      <c r="K131" s="50">
        <f t="shared" si="7"/>
        <v>6</v>
      </c>
      <c r="L131" s="50">
        <f t="shared" si="8"/>
        <v>5</v>
      </c>
    </row>
    <row r="132" spans="2:12" s="50" customFormat="1" ht="30" customHeight="1" x14ac:dyDescent="0.25">
      <c r="B132" s="103" t="str">
        <f t="shared" si="5"/>
        <v/>
      </c>
      <c r="C132" s="100">
        <f t="shared" si="9"/>
        <v>44689</v>
      </c>
      <c r="D132" s="101"/>
      <c r="E132" s="112"/>
      <c r="J132" s="50">
        <f t="shared" si="6"/>
        <v>5</v>
      </c>
      <c r="K132" s="50">
        <f t="shared" si="7"/>
        <v>7</v>
      </c>
      <c r="L132" s="50">
        <f t="shared" si="8"/>
        <v>5</v>
      </c>
    </row>
    <row r="133" spans="2:12" s="50" customFormat="1" ht="30" customHeight="1" x14ac:dyDescent="0.25">
      <c r="B133" s="103" t="str">
        <f t="shared" si="5"/>
        <v/>
      </c>
      <c r="C133" s="100">
        <f t="shared" si="9"/>
        <v>44690</v>
      </c>
      <c r="D133" s="101"/>
      <c r="E133" s="112"/>
      <c r="J133" s="50">
        <f t="shared" si="6"/>
        <v>5</v>
      </c>
      <c r="K133" s="50">
        <f t="shared" si="7"/>
        <v>1</v>
      </c>
      <c r="L133" s="50">
        <f t="shared" si="8"/>
        <v>5</v>
      </c>
    </row>
    <row r="134" spans="2:12" s="50" customFormat="1" ht="30" customHeight="1" x14ac:dyDescent="0.25">
      <c r="B134" s="103" t="str">
        <f t="shared" ref="B134:B197" si="10">VLOOKUP(D134,$N$5:$O$10,2,FALSE)</f>
        <v/>
      </c>
      <c r="C134" s="100">
        <f t="shared" si="9"/>
        <v>44691</v>
      </c>
      <c r="D134" s="101"/>
      <c r="E134" s="112"/>
      <c r="J134" s="50">
        <f t="shared" ref="J134:J197" si="11">MONTH(C134)</f>
        <v>5</v>
      </c>
      <c r="K134" s="50">
        <f t="shared" ref="K134:K197" si="12">WEEKDAY(C134,2)</f>
        <v>2</v>
      </c>
      <c r="L134" s="50">
        <f t="shared" ref="L134:L197" si="13">VLOOKUP(D134,$N$5:$P$10,3,FALSE)</f>
        <v>5</v>
      </c>
    </row>
    <row r="135" spans="2:12" s="50" customFormat="1" ht="30" customHeight="1" x14ac:dyDescent="0.25">
      <c r="B135" s="103" t="str">
        <f t="shared" si="10"/>
        <v/>
      </c>
      <c r="C135" s="100">
        <f t="shared" ref="C135:C198" si="14">C134+1</f>
        <v>44692</v>
      </c>
      <c r="D135" s="101"/>
      <c r="E135" s="112"/>
      <c r="J135" s="50">
        <f t="shared" si="11"/>
        <v>5</v>
      </c>
      <c r="K135" s="50">
        <f t="shared" si="12"/>
        <v>3</v>
      </c>
      <c r="L135" s="50">
        <f t="shared" si="13"/>
        <v>5</v>
      </c>
    </row>
    <row r="136" spans="2:12" s="50" customFormat="1" ht="30" customHeight="1" x14ac:dyDescent="0.25">
      <c r="B136" s="103" t="str">
        <f t="shared" si="10"/>
        <v/>
      </c>
      <c r="C136" s="100">
        <f t="shared" si="14"/>
        <v>44693</v>
      </c>
      <c r="D136" s="101"/>
      <c r="E136" s="112"/>
      <c r="J136" s="50">
        <f t="shared" si="11"/>
        <v>5</v>
      </c>
      <c r="K136" s="50">
        <f t="shared" si="12"/>
        <v>4</v>
      </c>
      <c r="L136" s="50">
        <f t="shared" si="13"/>
        <v>5</v>
      </c>
    </row>
    <row r="137" spans="2:12" s="50" customFormat="1" ht="30" customHeight="1" x14ac:dyDescent="0.25">
      <c r="B137" s="103" t="str">
        <f t="shared" si="10"/>
        <v/>
      </c>
      <c r="C137" s="100">
        <f t="shared" si="14"/>
        <v>44694</v>
      </c>
      <c r="D137" s="101"/>
      <c r="E137" s="112"/>
      <c r="J137" s="50">
        <f t="shared" si="11"/>
        <v>5</v>
      </c>
      <c r="K137" s="50">
        <f t="shared" si="12"/>
        <v>5</v>
      </c>
      <c r="L137" s="50">
        <f t="shared" si="13"/>
        <v>5</v>
      </c>
    </row>
    <row r="138" spans="2:12" s="50" customFormat="1" ht="30" customHeight="1" x14ac:dyDescent="0.25">
      <c r="B138" s="103" t="str">
        <f t="shared" si="10"/>
        <v/>
      </c>
      <c r="C138" s="100">
        <f t="shared" si="14"/>
        <v>44695</v>
      </c>
      <c r="D138" s="101"/>
      <c r="E138" s="112"/>
      <c r="J138" s="50">
        <f t="shared" si="11"/>
        <v>5</v>
      </c>
      <c r="K138" s="50">
        <f t="shared" si="12"/>
        <v>6</v>
      </c>
      <c r="L138" s="50">
        <f t="shared" si="13"/>
        <v>5</v>
      </c>
    </row>
    <row r="139" spans="2:12" s="50" customFormat="1" ht="30" customHeight="1" x14ac:dyDescent="0.25">
      <c r="B139" s="103" t="str">
        <f t="shared" si="10"/>
        <v/>
      </c>
      <c r="C139" s="100">
        <f t="shared" si="14"/>
        <v>44696</v>
      </c>
      <c r="D139" s="101"/>
      <c r="E139" s="112"/>
      <c r="J139" s="50">
        <f t="shared" si="11"/>
        <v>5</v>
      </c>
      <c r="K139" s="50">
        <f t="shared" si="12"/>
        <v>7</v>
      </c>
      <c r="L139" s="50">
        <f t="shared" si="13"/>
        <v>5</v>
      </c>
    </row>
    <row r="140" spans="2:12" s="50" customFormat="1" ht="30" customHeight="1" x14ac:dyDescent="0.25">
      <c r="B140" s="103" t="str">
        <f t="shared" si="10"/>
        <v/>
      </c>
      <c r="C140" s="100">
        <f t="shared" si="14"/>
        <v>44697</v>
      </c>
      <c r="D140" s="101"/>
      <c r="E140" s="112"/>
      <c r="J140" s="50">
        <f t="shared" si="11"/>
        <v>5</v>
      </c>
      <c r="K140" s="50">
        <f t="shared" si="12"/>
        <v>1</v>
      </c>
      <c r="L140" s="50">
        <f t="shared" si="13"/>
        <v>5</v>
      </c>
    </row>
    <row r="141" spans="2:12" s="50" customFormat="1" ht="30" customHeight="1" x14ac:dyDescent="0.25">
      <c r="B141" s="103" t="str">
        <f t="shared" si="10"/>
        <v/>
      </c>
      <c r="C141" s="100">
        <f t="shared" si="14"/>
        <v>44698</v>
      </c>
      <c r="D141" s="101"/>
      <c r="E141" s="112"/>
      <c r="J141" s="50">
        <f t="shared" si="11"/>
        <v>5</v>
      </c>
      <c r="K141" s="50">
        <f t="shared" si="12"/>
        <v>2</v>
      </c>
      <c r="L141" s="50">
        <f t="shared" si="13"/>
        <v>5</v>
      </c>
    </row>
    <row r="142" spans="2:12" s="50" customFormat="1" ht="30" customHeight="1" x14ac:dyDescent="0.25">
      <c r="B142" s="103" t="str">
        <f t="shared" si="10"/>
        <v/>
      </c>
      <c r="C142" s="100">
        <f t="shared" si="14"/>
        <v>44699</v>
      </c>
      <c r="D142" s="101"/>
      <c r="E142" s="112"/>
      <c r="J142" s="50">
        <f t="shared" si="11"/>
        <v>5</v>
      </c>
      <c r="K142" s="50">
        <f t="shared" si="12"/>
        <v>3</v>
      </c>
      <c r="L142" s="50">
        <f t="shared" si="13"/>
        <v>5</v>
      </c>
    </row>
    <row r="143" spans="2:12" s="50" customFormat="1" ht="30" customHeight="1" x14ac:dyDescent="0.25">
      <c r="B143" s="103" t="str">
        <f t="shared" si="10"/>
        <v/>
      </c>
      <c r="C143" s="100">
        <f t="shared" si="14"/>
        <v>44700</v>
      </c>
      <c r="D143" s="101"/>
      <c r="E143" s="112"/>
      <c r="J143" s="50">
        <f t="shared" si="11"/>
        <v>5</v>
      </c>
      <c r="K143" s="50">
        <f t="shared" si="12"/>
        <v>4</v>
      </c>
      <c r="L143" s="50">
        <f t="shared" si="13"/>
        <v>5</v>
      </c>
    </row>
    <row r="144" spans="2:12" s="50" customFormat="1" ht="30" customHeight="1" x14ac:dyDescent="0.25">
      <c r="B144" s="103" t="str">
        <f t="shared" si="10"/>
        <v/>
      </c>
      <c r="C144" s="100">
        <f t="shared" si="14"/>
        <v>44701</v>
      </c>
      <c r="D144" s="101"/>
      <c r="E144" s="112"/>
      <c r="J144" s="50">
        <f t="shared" si="11"/>
        <v>5</v>
      </c>
      <c r="K144" s="50">
        <f t="shared" si="12"/>
        <v>5</v>
      </c>
      <c r="L144" s="50">
        <f t="shared" si="13"/>
        <v>5</v>
      </c>
    </row>
    <row r="145" spans="2:12" s="50" customFormat="1" ht="30" customHeight="1" x14ac:dyDescent="0.25">
      <c r="B145" s="103" t="str">
        <f t="shared" si="10"/>
        <v/>
      </c>
      <c r="C145" s="100">
        <f t="shared" si="14"/>
        <v>44702</v>
      </c>
      <c r="D145" s="101"/>
      <c r="E145" s="112"/>
      <c r="J145" s="50">
        <f t="shared" si="11"/>
        <v>5</v>
      </c>
      <c r="K145" s="50">
        <f t="shared" si="12"/>
        <v>6</v>
      </c>
      <c r="L145" s="50">
        <f t="shared" si="13"/>
        <v>5</v>
      </c>
    </row>
    <row r="146" spans="2:12" s="50" customFormat="1" ht="30" customHeight="1" x14ac:dyDescent="0.25">
      <c r="B146" s="103" t="str">
        <f t="shared" si="10"/>
        <v/>
      </c>
      <c r="C146" s="100">
        <f t="shared" si="14"/>
        <v>44703</v>
      </c>
      <c r="D146" s="101"/>
      <c r="E146" s="112"/>
      <c r="J146" s="50">
        <f t="shared" si="11"/>
        <v>5</v>
      </c>
      <c r="K146" s="50">
        <f t="shared" si="12"/>
        <v>7</v>
      </c>
      <c r="L146" s="50">
        <f t="shared" si="13"/>
        <v>5</v>
      </c>
    </row>
    <row r="147" spans="2:12" s="50" customFormat="1" ht="30" customHeight="1" x14ac:dyDescent="0.25">
      <c r="B147" s="103" t="str">
        <f t="shared" si="10"/>
        <v/>
      </c>
      <c r="C147" s="100">
        <f t="shared" si="14"/>
        <v>44704</v>
      </c>
      <c r="D147" s="101"/>
      <c r="E147" s="112"/>
      <c r="J147" s="50">
        <f t="shared" si="11"/>
        <v>5</v>
      </c>
      <c r="K147" s="50">
        <f t="shared" si="12"/>
        <v>1</v>
      </c>
      <c r="L147" s="50">
        <f t="shared" si="13"/>
        <v>5</v>
      </c>
    </row>
    <row r="148" spans="2:12" s="50" customFormat="1" ht="30" customHeight="1" x14ac:dyDescent="0.25">
      <c r="B148" s="103" t="str">
        <f t="shared" si="10"/>
        <v/>
      </c>
      <c r="C148" s="100">
        <f t="shared" si="14"/>
        <v>44705</v>
      </c>
      <c r="D148" s="101"/>
      <c r="E148" s="112"/>
      <c r="J148" s="50">
        <f t="shared" si="11"/>
        <v>5</v>
      </c>
      <c r="K148" s="50">
        <f t="shared" si="12"/>
        <v>2</v>
      </c>
      <c r="L148" s="50">
        <f t="shared" si="13"/>
        <v>5</v>
      </c>
    </row>
    <row r="149" spans="2:12" s="50" customFormat="1" ht="30" customHeight="1" x14ac:dyDescent="0.25">
      <c r="B149" s="103" t="str">
        <f t="shared" si="10"/>
        <v/>
      </c>
      <c r="C149" s="100">
        <f t="shared" si="14"/>
        <v>44706</v>
      </c>
      <c r="D149" s="101"/>
      <c r="E149" s="112"/>
      <c r="J149" s="50">
        <f t="shared" si="11"/>
        <v>5</v>
      </c>
      <c r="K149" s="50">
        <f t="shared" si="12"/>
        <v>3</v>
      </c>
      <c r="L149" s="50">
        <f t="shared" si="13"/>
        <v>5</v>
      </c>
    </row>
    <row r="150" spans="2:12" s="50" customFormat="1" ht="30" customHeight="1" x14ac:dyDescent="0.25">
      <c r="B150" s="103" t="str">
        <f t="shared" si="10"/>
        <v/>
      </c>
      <c r="C150" s="100">
        <f t="shared" si="14"/>
        <v>44707</v>
      </c>
      <c r="D150" s="101"/>
      <c r="E150" s="112"/>
      <c r="J150" s="50">
        <f t="shared" si="11"/>
        <v>5</v>
      </c>
      <c r="K150" s="50">
        <f t="shared" si="12"/>
        <v>4</v>
      </c>
      <c r="L150" s="50">
        <f t="shared" si="13"/>
        <v>5</v>
      </c>
    </row>
    <row r="151" spans="2:12" s="50" customFormat="1" ht="30" customHeight="1" x14ac:dyDescent="0.25">
      <c r="B151" s="103" t="str">
        <f t="shared" si="10"/>
        <v/>
      </c>
      <c r="C151" s="100">
        <f t="shared" si="14"/>
        <v>44708</v>
      </c>
      <c r="D151" s="101"/>
      <c r="E151" s="112"/>
      <c r="J151" s="50">
        <f t="shared" si="11"/>
        <v>5</v>
      </c>
      <c r="K151" s="50">
        <f t="shared" si="12"/>
        <v>5</v>
      </c>
      <c r="L151" s="50">
        <f t="shared" si="13"/>
        <v>5</v>
      </c>
    </row>
    <row r="152" spans="2:12" s="50" customFormat="1" ht="30" customHeight="1" x14ac:dyDescent="0.25">
      <c r="B152" s="103" t="str">
        <f t="shared" si="10"/>
        <v/>
      </c>
      <c r="C152" s="100">
        <f t="shared" si="14"/>
        <v>44709</v>
      </c>
      <c r="D152" s="101"/>
      <c r="E152" s="112"/>
      <c r="J152" s="50">
        <f t="shared" si="11"/>
        <v>5</v>
      </c>
      <c r="K152" s="50">
        <f t="shared" si="12"/>
        <v>6</v>
      </c>
      <c r="L152" s="50">
        <f t="shared" si="13"/>
        <v>5</v>
      </c>
    </row>
    <row r="153" spans="2:12" s="50" customFormat="1" ht="30" customHeight="1" x14ac:dyDescent="0.25">
      <c r="B153" s="103" t="str">
        <f t="shared" si="10"/>
        <v/>
      </c>
      <c r="C153" s="100">
        <f t="shared" si="14"/>
        <v>44710</v>
      </c>
      <c r="D153" s="101"/>
      <c r="E153" s="112"/>
      <c r="J153" s="50">
        <f t="shared" si="11"/>
        <v>5</v>
      </c>
      <c r="K153" s="50">
        <f t="shared" si="12"/>
        <v>7</v>
      </c>
      <c r="L153" s="50">
        <f t="shared" si="13"/>
        <v>5</v>
      </c>
    </row>
    <row r="154" spans="2:12" s="50" customFormat="1" ht="30" customHeight="1" x14ac:dyDescent="0.25">
      <c r="B154" s="103" t="str">
        <f t="shared" si="10"/>
        <v/>
      </c>
      <c r="C154" s="100">
        <f t="shared" si="14"/>
        <v>44711</v>
      </c>
      <c r="D154" s="101"/>
      <c r="E154" s="112"/>
      <c r="J154" s="50">
        <f t="shared" si="11"/>
        <v>5</v>
      </c>
      <c r="K154" s="50">
        <f t="shared" si="12"/>
        <v>1</v>
      </c>
      <c r="L154" s="50">
        <f t="shared" si="13"/>
        <v>5</v>
      </c>
    </row>
    <row r="155" spans="2:12" s="50" customFormat="1" ht="30" customHeight="1" x14ac:dyDescent="0.25">
      <c r="B155" s="103" t="str">
        <f t="shared" si="10"/>
        <v/>
      </c>
      <c r="C155" s="100">
        <f t="shared" si="14"/>
        <v>44712</v>
      </c>
      <c r="D155" s="101"/>
      <c r="E155" s="112"/>
      <c r="J155" s="50">
        <f t="shared" si="11"/>
        <v>5</v>
      </c>
      <c r="K155" s="50">
        <f t="shared" si="12"/>
        <v>2</v>
      </c>
      <c r="L155" s="50">
        <f t="shared" si="13"/>
        <v>5</v>
      </c>
    </row>
    <row r="156" spans="2:12" s="50" customFormat="1" ht="30" customHeight="1" x14ac:dyDescent="0.25">
      <c r="B156" s="103" t="str">
        <f t="shared" si="10"/>
        <v/>
      </c>
      <c r="C156" s="100">
        <f t="shared" si="14"/>
        <v>44713</v>
      </c>
      <c r="D156" s="101"/>
      <c r="E156" s="112"/>
      <c r="J156" s="50">
        <f t="shared" si="11"/>
        <v>6</v>
      </c>
      <c r="K156" s="50">
        <f t="shared" si="12"/>
        <v>3</v>
      </c>
      <c r="L156" s="50">
        <f t="shared" si="13"/>
        <v>5</v>
      </c>
    </row>
    <row r="157" spans="2:12" s="50" customFormat="1" ht="30" customHeight="1" x14ac:dyDescent="0.25">
      <c r="B157" s="103" t="str">
        <f t="shared" si="10"/>
        <v/>
      </c>
      <c r="C157" s="100">
        <f t="shared" si="14"/>
        <v>44714</v>
      </c>
      <c r="D157" s="101"/>
      <c r="E157" s="112"/>
      <c r="J157" s="50">
        <f t="shared" si="11"/>
        <v>6</v>
      </c>
      <c r="K157" s="50">
        <f t="shared" si="12"/>
        <v>4</v>
      </c>
      <c r="L157" s="50">
        <f t="shared" si="13"/>
        <v>5</v>
      </c>
    </row>
    <row r="158" spans="2:12" s="50" customFormat="1" ht="30" customHeight="1" x14ac:dyDescent="0.25">
      <c r="B158" s="103" t="str">
        <f t="shared" si="10"/>
        <v/>
      </c>
      <c r="C158" s="100">
        <f t="shared" si="14"/>
        <v>44715</v>
      </c>
      <c r="D158" s="101"/>
      <c r="E158" s="112"/>
      <c r="J158" s="50">
        <f t="shared" si="11"/>
        <v>6</v>
      </c>
      <c r="K158" s="50">
        <f t="shared" si="12"/>
        <v>5</v>
      </c>
      <c r="L158" s="50">
        <f t="shared" si="13"/>
        <v>5</v>
      </c>
    </row>
    <row r="159" spans="2:12" s="50" customFormat="1" ht="30" customHeight="1" x14ac:dyDescent="0.25">
      <c r="B159" s="103" t="str">
        <f t="shared" si="10"/>
        <v/>
      </c>
      <c r="C159" s="100">
        <f t="shared" si="14"/>
        <v>44716</v>
      </c>
      <c r="D159" s="101"/>
      <c r="E159" s="112"/>
      <c r="J159" s="50">
        <f t="shared" si="11"/>
        <v>6</v>
      </c>
      <c r="K159" s="50">
        <f t="shared" si="12"/>
        <v>6</v>
      </c>
      <c r="L159" s="50">
        <f t="shared" si="13"/>
        <v>5</v>
      </c>
    </row>
    <row r="160" spans="2:12" s="50" customFormat="1" ht="30" customHeight="1" x14ac:dyDescent="0.25">
      <c r="B160" s="103" t="str">
        <f t="shared" si="10"/>
        <v/>
      </c>
      <c r="C160" s="100">
        <f t="shared" si="14"/>
        <v>44717</v>
      </c>
      <c r="D160" s="101"/>
      <c r="E160" s="112"/>
      <c r="J160" s="50">
        <f t="shared" si="11"/>
        <v>6</v>
      </c>
      <c r="K160" s="50">
        <f t="shared" si="12"/>
        <v>7</v>
      </c>
      <c r="L160" s="50">
        <f t="shared" si="13"/>
        <v>5</v>
      </c>
    </row>
    <row r="161" spans="2:12" s="50" customFormat="1" ht="30" customHeight="1" x14ac:dyDescent="0.25">
      <c r="B161" s="103" t="str">
        <f t="shared" si="10"/>
        <v/>
      </c>
      <c r="C161" s="100">
        <f t="shared" si="14"/>
        <v>44718</v>
      </c>
      <c r="D161" s="101"/>
      <c r="E161" s="112"/>
      <c r="J161" s="50">
        <f t="shared" si="11"/>
        <v>6</v>
      </c>
      <c r="K161" s="50">
        <f t="shared" si="12"/>
        <v>1</v>
      </c>
      <c r="L161" s="50">
        <f t="shared" si="13"/>
        <v>5</v>
      </c>
    </row>
    <row r="162" spans="2:12" s="50" customFormat="1" ht="30" customHeight="1" x14ac:dyDescent="0.25">
      <c r="B162" s="103" t="str">
        <f t="shared" si="10"/>
        <v/>
      </c>
      <c r="C162" s="100">
        <f t="shared" si="14"/>
        <v>44719</v>
      </c>
      <c r="D162" s="101"/>
      <c r="E162" s="112"/>
      <c r="J162" s="50">
        <f t="shared" si="11"/>
        <v>6</v>
      </c>
      <c r="K162" s="50">
        <f t="shared" si="12"/>
        <v>2</v>
      </c>
      <c r="L162" s="50">
        <f t="shared" si="13"/>
        <v>5</v>
      </c>
    </row>
    <row r="163" spans="2:12" s="50" customFormat="1" ht="30" customHeight="1" x14ac:dyDescent="0.25">
      <c r="B163" s="103" t="str">
        <f t="shared" si="10"/>
        <v/>
      </c>
      <c r="C163" s="100">
        <f t="shared" si="14"/>
        <v>44720</v>
      </c>
      <c r="D163" s="101"/>
      <c r="E163" s="112"/>
      <c r="J163" s="50">
        <f t="shared" si="11"/>
        <v>6</v>
      </c>
      <c r="K163" s="50">
        <f t="shared" si="12"/>
        <v>3</v>
      </c>
      <c r="L163" s="50">
        <f t="shared" si="13"/>
        <v>5</v>
      </c>
    </row>
    <row r="164" spans="2:12" s="50" customFormat="1" ht="30" customHeight="1" x14ac:dyDescent="0.25">
      <c r="B164" s="103" t="str">
        <f t="shared" si="10"/>
        <v/>
      </c>
      <c r="C164" s="100">
        <f t="shared" si="14"/>
        <v>44721</v>
      </c>
      <c r="D164" s="101"/>
      <c r="E164" s="112"/>
      <c r="J164" s="50">
        <f t="shared" si="11"/>
        <v>6</v>
      </c>
      <c r="K164" s="50">
        <f t="shared" si="12"/>
        <v>4</v>
      </c>
      <c r="L164" s="50">
        <f t="shared" si="13"/>
        <v>5</v>
      </c>
    </row>
    <row r="165" spans="2:12" s="50" customFormat="1" ht="30" customHeight="1" x14ac:dyDescent="0.25">
      <c r="B165" s="103" t="str">
        <f t="shared" si="10"/>
        <v/>
      </c>
      <c r="C165" s="100">
        <f t="shared" si="14"/>
        <v>44722</v>
      </c>
      <c r="D165" s="101"/>
      <c r="E165" s="112"/>
      <c r="J165" s="50">
        <f t="shared" si="11"/>
        <v>6</v>
      </c>
      <c r="K165" s="50">
        <f t="shared" si="12"/>
        <v>5</v>
      </c>
      <c r="L165" s="50">
        <f t="shared" si="13"/>
        <v>5</v>
      </c>
    </row>
    <row r="166" spans="2:12" s="50" customFormat="1" ht="30" customHeight="1" x14ac:dyDescent="0.25">
      <c r="B166" s="103" t="str">
        <f t="shared" si="10"/>
        <v/>
      </c>
      <c r="C166" s="100">
        <f t="shared" si="14"/>
        <v>44723</v>
      </c>
      <c r="D166" s="101"/>
      <c r="E166" s="112"/>
      <c r="J166" s="50">
        <f t="shared" si="11"/>
        <v>6</v>
      </c>
      <c r="K166" s="50">
        <f t="shared" si="12"/>
        <v>6</v>
      </c>
      <c r="L166" s="50">
        <f t="shared" si="13"/>
        <v>5</v>
      </c>
    </row>
    <row r="167" spans="2:12" s="50" customFormat="1" ht="30" customHeight="1" x14ac:dyDescent="0.25">
      <c r="B167" s="103" t="str">
        <f t="shared" si="10"/>
        <v/>
      </c>
      <c r="C167" s="100">
        <f t="shared" si="14"/>
        <v>44724</v>
      </c>
      <c r="D167" s="101"/>
      <c r="E167" s="112"/>
      <c r="J167" s="50">
        <f t="shared" si="11"/>
        <v>6</v>
      </c>
      <c r="K167" s="50">
        <f t="shared" si="12"/>
        <v>7</v>
      </c>
      <c r="L167" s="50">
        <f t="shared" si="13"/>
        <v>5</v>
      </c>
    </row>
    <row r="168" spans="2:12" s="50" customFormat="1" ht="30" customHeight="1" x14ac:dyDescent="0.25">
      <c r="B168" s="103" t="str">
        <f t="shared" si="10"/>
        <v/>
      </c>
      <c r="C168" s="100">
        <f t="shared" si="14"/>
        <v>44725</v>
      </c>
      <c r="D168" s="101"/>
      <c r="E168" s="112"/>
      <c r="J168" s="50">
        <f t="shared" si="11"/>
        <v>6</v>
      </c>
      <c r="K168" s="50">
        <f t="shared" si="12"/>
        <v>1</v>
      </c>
      <c r="L168" s="50">
        <f t="shared" si="13"/>
        <v>5</v>
      </c>
    </row>
    <row r="169" spans="2:12" s="50" customFormat="1" ht="30" customHeight="1" x14ac:dyDescent="0.25">
      <c r="B169" s="103" t="str">
        <f t="shared" si="10"/>
        <v/>
      </c>
      <c r="C169" s="100">
        <f t="shared" si="14"/>
        <v>44726</v>
      </c>
      <c r="D169" s="101"/>
      <c r="E169" s="112"/>
      <c r="J169" s="50">
        <f t="shared" si="11"/>
        <v>6</v>
      </c>
      <c r="K169" s="50">
        <f t="shared" si="12"/>
        <v>2</v>
      </c>
      <c r="L169" s="50">
        <f t="shared" si="13"/>
        <v>5</v>
      </c>
    </row>
    <row r="170" spans="2:12" s="50" customFormat="1" ht="30" customHeight="1" x14ac:dyDescent="0.25">
      <c r="B170" s="103" t="str">
        <f t="shared" si="10"/>
        <v/>
      </c>
      <c r="C170" s="100">
        <f t="shared" si="14"/>
        <v>44727</v>
      </c>
      <c r="D170" s="101"/>
      <c r="E170" s="112"/>
      <c r="J170" s="50">
        <f t="shared" si="11"/>
        <v>6</v>
      </c>
      <c r="K170" s="50">
        <f t="shared" si="12"/>
        <v>3</v>
      </c>
      <c r="L170" s="50">
        <f t="shared" si="13"/>
        <v>5</v>
      </c>
    </row>
    <row r="171" spans="2:12" s="50" customFormat="1" ht="30" customHeight="1" x14ac:dyDescent="0.25">
      <c r="B171" s="103" t="str">
        <f t="shared" si="10"/>
        <v/>
      </c>
      <c r="C171" s="100">
        <f t="shared" si="14"/>
        <v>44728</v>
      </c>
      <c r="D171" s="101"/>
      <c r="E171" s="112"/>
      <c r="J171" s="50">
        <f t="shared" si="11"/>
        <v>6</v>
      </c>
      <c r="K171" s="50">
        <f t="shared" si="12"/>
        <v>4</v>
      </c>
      <c r="L171" s="50">
        <f t="shared" si="13"/>
        <v>5</v>
      </c>
    </row>
    <row r="172" spans="2:12" s="50" customFormat="1" ht="30" customHeight="1" x14ac:dyDescent="0.25">
      <c r="B172" s="103" t="str">
        <f t="shared" si="10"/>
        <v/>
      </c>
      <c r="C172" s="100">
        <f t="shared" si="14"/>
        <v>44729</v>
      </c>
      <c r="D172" s="101"/>
      <c r="E172" s="112"/>
      <c r="J172" s="50">
        <f t="shared" si="11"/>
        <v>6</v>
      </c>
      <c r="K172" s="50">
        <f t="shared" si="12"/>
        <v>5</v>
      </c>
      <c r="L172" s="50">
        <f t="shared" si="13"/>
        <v>5</v>
      </c>
    </row>
    <row r="173" spans="2:12" s="50" customFormat="1" ht="30" customHeight="1" x14ac:dyDescent="0.25">
      <c r="B173" s="103" t="str">
        <f t="shared" si="10"/>
        <v/>
      </c>
      <c r="C173" s="100">
        <f t="shared" si="14"/>
        <v>44730</v>
      </c>
      <c r="D173" s="101"/>
      <c r="E173" s="112"/>
      <c r="J173" s="50">
        <f t="shared" si="11"/>
        <v>6</v>
      </c>
      <c r="K173" s="50">
        <f t="shared" si="12"/>
        <v>6</v>
      </c>
      <c r="L173" s="50">
        <f t="shared" si="13"/>
        <v>5</v>
      </c>
    </row>
    <row r="174" spans="2:12" s="50" customFormat="1" ht="30" customHeight="1" x14ac:dyDescent="0.25">
      <c r="B174" s="103" t="str">
        <f t="shared" si="10"/>
        <v/>
      </c>
      <c r="C174" s="100">
        <f t="shared" si="14"/>
        <v>44731</v>
      </c>
      <c r="D174" s="101"/>
      <c r="E174" s="112"/>
      <c r="J174" s="50">
        <f t="shared" si="11"/>
        <v>6</v>
      </c>
      <c r="K174" s="50">
        <f t="shared" si="12"/>
        <v>7</v>
      </c>
      <c r="L174" s="50">
        <f t="shared" si="13"/>
        <v>5</v>
      </c>
    </row>
    <row r="175" spans="2:12" s="50" customFormat="1" ht="30" customHeight="1" x14ac:dyDescent="0.25">
      <c r="B175" s="103" t="str">
        <f t="shared" si="10"/>
        <v/>
      </c>
      <c r="C175" s="100">
        <f t="shared" si="14"/>
        <v>44732</v>
      </c>
      <c r="D175" s="101"/>
      <c r="E175" s="112"/>
      <c r="J175" s="50">
        <f t="shared" si="11"/>
        <v>6</v>
      </c>
      <c r="K175" s="50">
        <f t="shared" si="12"/>
        <v>1</v>
      </c>
      <c r="L175" s="50">
        <f t="shared" si="13"/>
        <v>5</v>
      </c>
    </row>
    <row r="176" spans="2:12" s="50" customFormat="1" ht="30" customHeight="1" x14ac:dyDescent="0.25">
      <c r="B176" s="103" t="str">
        <f t="shared" si="10"/>
        <v/>
      </c>
      <c r="C176" s="100">
        <f t="shared" si="14"/>
        <v>44733</v>
      </c>
      <c r="D176" s="101"/>
      <c r="E176" s="112"/>
      <c r="J176" s="50">
        <f t="shared" si="11"/>
        <v>6</v>
      </c>
      <c r="K176" s="50">
        <f t="shared" si="12"/>
        <v>2</v>
      </c>
      <c r="L176" s="50">
        <f t="shared" si="13"/>
        <v>5</v>
      </c>
    </row>
    <row r="177" spans="2:12" s="50" customFormat="1" ht="30" customHeight="1" x14ac:dyDescent="0.25">
      <c r="B177" s="103" t="str">
        <f t="shared" si="10"/>
        <v/>
      </c>
      <c r="C177" s="100">
        <f t="shared" si="14"/>
        <v>44734</v>
      </c>
      <c r="D177" s="101"/>
      <c r="E177" s="112"/>
      <c r="J177" s="50">
        <f t="shared" si="11"/>
        <v>6</v>
      </c>
      <c r="K177" s="50">
        <f t="shared" si="12"/>
        <v>3</v>
      </c>
      <c r="L177" s="50">
        <f t="shared" si="13"/>
        <v>5</v>
      </c>
    </row>
    <row r="178" spans="2:12" s="50" customFormat="1" ht="30" customHeight="1" x14ac:dyDescent="0.25">
      <c r="B178" s="103" t="str">
        <f t="shared" si="10"/>
        <v/>
      </c>
      <c r="C178" s="100">
        <f t="shared" si="14"/>
        <v>44735</v>
      </c>
      <c r="D178" s="101"/>
      <c r="E178" s="112"/>
      <c r="J178" s="50">
        <f t="shared" si="11"/>
        <v>6</v>
      </c>
      <c r="K178" s="50">
        <f t="shared" si="12"/>
        <v>4</v>
      </c>
      <c r="L178" s="50">
        <f t="shared" si="13"/>
        <v>5</v>
      </c>
    </row>
    <row r="179" spans="2:12" s="50" customFormat="1" ht="30" customHeight="1" x14ac:dyDescent="0.25">
      <c r="B179" s="103" t="str">
        <f t="shared" si="10"/>
        <v/>
      </c>
      <c r="C179" s="100">
        <f t="shared" si="14"/>
        <v>44736</v>
      </c>
      <c r="D179" s="101"/>
      <c r="E179" s="112"/>
      <c r="J179" s="50">
        <f t="shared" si="11"/>
        <v>6</v>
      </c>
      <c r="K179" s="50">
        <f t="shared" si="12"/>
        <v>5</v>
      </c>
      <c r="L179" s="50">
        <f t="shared" si="13"/>
        <v>5</v>
      </c>
    </row>
    <row r="180" spans="2:12" s="50" customFormat="1" ht="30" customHeight="1" x14ac:dyDescent="0.25">
      <c r="B180" s="103" t="str">
        <f t="shared" si="10"/>
        <v/>
      </c>
      <c r="C180" s="100">
        <f t="shared" si="14"/>
        <v>44737</v>
      </c>
      <c r="D180" s="101"/>
      <c r="E180" s="112"/>
      <c r="J180" s="50">
        <f t="shared" si="11"/>
        <v>6</v>
      </c>
      <c r="K180" s="50">
        <f t="shared" si="12"/>
        <v>6</v>
      </c>
      <c r="L180" s="50">
        <f t="shared" si="13"/>
        <v>5</v>
      </c>
    </row>
    <row r="181" spans="2:12" s="50" customFormat="1" ht="30" customHeight="1" x14ac:dyDescent="0.25">
      <c r="B181" s="103" t="str">
        <f t="shared" si="10"/>
        <v/>
      </c>
      <c r="C181" s="100">
        <f t="shared" si="14"/>
        <v>44738</v>
      </c>
      <c r="D181" s="101"/>
      <c r="E181" s="112"/>
      <c r="J181" s="50">
        <f t="shared" si="11"/>
        <v>6</v>
      </c>
      <c r="K181" s="50">
        <f t="shared" si="12"/>
        <v>7</v>
      </c>
      <c r="L181" s="50">
        <f t="shared" si="13"/>
        <v>5</v>
      </c>
    </row>
    <row r="182" spans="2:12" s="50" customFormat="1" ht="30" customHeight="1" x14ac:dyDescent="0.25">
      <c r="B182" s="103" t="str">
        <f t="shared" si="10"/>
        <v/>
      </c>
      <c r="C182" s="100">
        <f t="shared" si="14"/>
        <v>44739</v>
      </c>
      <c r="D182" s="101"/>
      <c r="E182" s="112"/>
      <c r="J182" s="50">
        <f t="shared" si="11"/>
        <v>6</v>
      </c>
      <c r="K182" s="50">
        <f t="shared" si="12"/>
        <v>1</v>
      </c>
      <c r="L182" s="50">
        <f t="shared" si="13"/>
        <v>5</v>
      </c>
    </row>
    <row r="183" spans="2:12" s="50" customFormat="1" ht="30" customHeight="1" x14ac:dyDescent="0.25">
      <c r="B183" s="103" t="str">
        <f t="shared" si="10"/>
        <v/>
      </c>
      <c r="C183" s="100">
        <f t="shared" si="14"/>
        <v>44740</v>
      </c>
      <c r="D183" s="101"/>
      <c r="E183" s="112"/>
      <c r="J183" s="50">
        <f t="shared" si="11"/>
        <v>6</v>
      </c>
      <c r="K183" s="50">
        <f t="shared" si="12"/>
        <v>2</v>
      </c>
      <c r="L183" s="50">
        <f t="shared" si="13"/>
        <v>5</v>
      </c>
    </row>
    <row r="184" spans="2:12" s="50" customFormat="1" ht="30" customHeight="1" x14ac:dyDescent="0.25">
      <c r="B184" s="103" t="str">
        <f t="shared" si="10"/>
        <v/>
      </c>
      <c r="C184" s="100">
        <f t="shared" si="14"/>
        <v>44741</v>
      </c>
      <c r="D184" s="101"/>
      <c r="E184" s="112"/>
      <c r="J184" s="50">
        <f t="shared" si="11"/>
        <v>6</v>
      </c>
      <c r="K184" s="50">
        <f t="shared" si="12"/>
        <v>3</v>
      </c>
      <c r="L184" s="50">
        <f t="shared" si="13"/>
        <v>5</v>
      </c>
    </row>
    <row r="185" spans="2:12" s="50" customFormat="1" ht="30" customHeight="1" x14ac:dyDescent="0.25">
      <c r="B185" s="103" t="str">
        <f t="shared" si="10"/>
        <v/>
      </c>
      <c r="C185" s="100">
        <f t="shared" si="14"/>
        <v>44742</v>
      </c>
      <c r="D185" s="101"/>
      <c r="E185" s="112"/>
      <c r="J185" s="50">
        <f t="shared" si="11"/>
        <v>6</v>
      </c>
      <c r="K185" s="50">
        <f t="shared" si="12"/>
        <v>4</v>
      </c>
      <c r="L185" s="50">
        <f t="shared" si="13"/>
        <v>5</v>
      </c>
    </row>
    <row r="186" spans="2:12" s="50" customFormat="1" ht="30" customHeight="1" x14ac:dyDescent="0.25">
      <c r="B186" s="103" t="str">
        <f t="shared" si="10"/>
        <v/>
      </c>
      <c r="C186" s="100">
        <f t="shared" si="14"/>
        <v>44743</v>
      </c>
      <c r="D186" s="101"/>
      <c r="E186" s="112"/>
      <c r="J186" s="50">
        <f t="shared" si="11"/>
        <v>7</v>
      </c>
      <c r="K186" s="50">
        <f t="shared" si="12"/>
        <v>5</v>
      </c>
      <c r="L186" s="50">
        <f t="shared" si="13"/>
        <v>5</v>
      </c>
    </row>
    <row r="187" spans="2:12" s="50" customFormat="1" ht="30" customHeight="1" x14ac:dyDescent="0.25">
      <c r="B187" s="103" t="str">
        <f t="shared" si="10"/>
        <v/>
      </c>
      <c r="C187" s="100">
        <f t="shared" si="14"/>
        <v>44744</v>
      </c>
      <c r="D187" s="101"/>
      <c r="E187" s="112"/>
      <c r="J187" s="50">
        <f t="shared" si="11"/>
        <v>7</v>
      </c>
      <c r="K187" s="50">
        <f t="shared" si="12"/>
        <v>6</v>
      </c>
      <c r="L187" s="50">
        <f t="shared" si="13"/>
        <v>5</v>
      </c>
    </row>
    <row r="188" spans="2:12" s="50" customFormat="1" ht="30" customHeight="1" x14ac:dyDescent="0.25">
      <c r="B188" s="103" t="str">
        <f t="shared" si="10"/>
        <v/>
      </c>
      <c r="C188" s="100">
        <f t="shared" si="14"/>
        <v>44745</v>
      </c>
      <c r="D188" s="101"/>
      <c r="E188" s="112"/>
      <c r="J188" s="50">
        <f t="shared" si="11"/>
        <v>7</v>
      </c>
      <c r="K188" s="50">
        <f t="shared" si="12"/>
        <v>7</v>
      </c>
      <c r="L188" s="50">
        <f t="shared" si="13"/>
        <v>5</v>
      </c>
    </row>
    <row r="189" spans="2:12" s="50" customFormat="1" ht="30" customHeight="1" x14ac:dyDescent="0.25">
      <c r="B189" s="103" t="str">
        <f t="shared" si="10"/>
        <v/>
      </c>
      <c r="C189" s="100">
        <f t="shared" si="14"/>
        <v>44746</v>
      </c>
      <c r="D189" s="101"/>
      <c r="E189" s="112"/>
      <c r="J189" s="50">
        <f t="shared" si="11"/>
        <v>7</v>
      </c>
      <c r="K189" s="50">
        <f t="shared" si="12"/>
        <v>1</v>
      </c>
      <c r="L189" s="50">
        <f t="shared" si="13"/>
        <v>5</v>
      </c>
    </row>
    <row r="190" spans="2:12" s="50" customFormat="1" ht="30" customHeight="1" x14ac:dyDescent="0.25">
      <c r="B190" s="103" t="str">
        <f t="shared" si="10"/>
        <v/>
      </c>
      <c r="C190" s="100">
        <f t="shared" si="14"/>
        <v>44747</v>
      </c>
      <c r="D190" s="101"/>
      <c r="E190" s="112"/>
      <c r="J190" s="50">
        <f t="shared" si="11"/>
        <v>7</v>
      </c>
      <c r="K190" s="50">
        <f t="shared" si="12"/>
        <v>2</v>
      </c>
      <c r="L190" s="50">
        <f t="shared" si="13"/>
        <v>5</v>
      </c>
    </row>
    <row r="191" spans="2:12" s="50" customFormat="1" ht="30" customHeight="1" x14ac:dyDescent="0.25">
      <c r="B191" s="103" t="str">
        <f t="shared" si="10"/>
        <v/>
      </c>
      <c r="C191" s="100">
        <f t="shared" si="14"/>
        <v>44748</v>
      </c>
      <c r="D191" s="101"/>
      <c r="E191" s="112"/>
      <c r="J191" s="50">
        <f t="shared" si="11"/>
        <v>7</v>
      </c>
      <c r="K191" s="50">
        <f t="shared" si="12"/>
        <v>3</v>
      </c>
      <c r="L191" s="50">
        <f t="shared" si="13"/>
        <v>5</v>
      </c>
    </row>
    <row r="192" spans="2:12" s="50" customFormat="1" ht="30" customHeight="1" x14ac:dyDescent="0.25">
      <c r="B192" s="103" t="str">
        <f t="shared" si="10"/>
        <v/>
      </c>
      <c r="C192" s="100">
        <f t="shared" si="14"/>
        <v>44749</v>
      </c>
      <c r="D192" s="101"/>
      <c r="E192" s="112"/>
      <c r="J192" s="50">
        <f t="shared" si="11"/>
        <v>7</v>
      </c>
      <c r="K192" s="50">
        <f t="shared" si="12"/>
        <v>4</v>
      </c>
      <c r="L192" s="50">
        <f t="shared" si="13"/>
        <v>5</v>
      </c>
    </row>
    <row r="193" spans="2:12" s="50" customFormat="1" ht="30" customHeight="1" x14ac:dyDescent="0.25">
      <c r="B193" s="103" t="str">
        <f t="shared" si="10"/>
        <v/>
      </c>
      <c r="C193" s="100">
        <f t="shared" si="14"/>
        <v>44750</v>
      </c>
      <c r="D193" s="101"/>
      <c r="E193" s="112"/>
      <c r="J193" s="50">
        <f t="shared" si="11"/>
        <v>7</v>
      </c>
      <c r="K193" s="50">
        <f t="shared" si="12"/>
        <v>5</v>
      </c>
      <c r="L193" s="50">
        <f t="shared" si="13"/>
        <v>5</v>
      </c>
    </row>
    <row r="194" spans="2:12" s="50" customFormat="1" ht="30" customHeight="1" x14ac:dyDescent="0.25">
      <c r="B194" s="103" t="str">
        <f t="shared" si="10"/>
        <v/>
      </c>
      <c r="C194" s="100">
        <f t="shared" si="14"/>
        <v>44751</v>
      </c>
      <c r="D194" s="101"/>
      <c r="E194" s="112"/>
      <c r="J194" s="50">
        <f t="shared" si="11"/>
        <v>7</v>
      </c>
      <c r="K194" s="50">
        <f t="shared" si="12"/>
        <v>6</v>
      </c>
      <c r="L194" s="50">
        <f t="shared" si="13"/>
        <v>5</v>
      </c>
    </row>
    <row r="195" spans="2:12" s="50" customFormat="1" ht="30" customHeight="1" x14ac:dyDescent="0.25">
      <c r="B195" s="103" t="str">
        <f t="shared" si="10"/>
        <v/>
      </c>
      <c r="C195" s="100">
        <f t="shared" si="14"/>
        <v>44752</v>
      </c>
      <c r="D195" s="101"/>
      <c r="E195" s="112"/>
      <c r="J195" s="50">
        <f t="shared" si="11"/>
        <v>7</v>
      </c>
      <c r="K195" s="50">
        <f t="shared" si="12"/>
        <v>7</v>
      </c>
      <c r="L195" s="50">
        <f t="shared" si="13"/>
        <v>5</v>
      </c>
    </row>
    <row r="196" spans="2:12" s="50" customFormat="1" ht="30" customHeight="1" x14ac:dyDescent="0.25">
      <c r="B196" s="103" t="str">
        <f t="shared" si="10"/>
        <v/>
      </c>
      <c r="C196" s="100">
        <f t="shared" si="14"/>
        <v>44753</v>
      </c>
      <c r="D196" s="101"/>
      <c r="E196" s="112"/>
      <c r="J196" s="50">
        <f t="shared" si="11"/>
        <v>7</v>
      </c>
      <c r="K196" s="50">
        <f t="shared" si="12"/>
        <v>1</v>
      </c>
      <c r="L196" s="50">
        <f t="shared" si="13"/>
        <v>5</v>
      </c>
    </row>
    <row r="197" spans="2:12" s="50" customFormat="1" ht="30" customHeight="1" x14ac:dyDescent="0.25">
      <c r="B197" s="103" t="str">
        <f t="shared" si="10"/>
        <v/>
      </c>
      <c r="C197" s="100">
        <f t="shared" si="14"/>
        <v>44754</v>
      </c>
      <c r="D197" s="101"/>
      <c r="E197" s="112"/>
      <c r="J197" s="50">
        <f t="shared" si="11"/>
        <v>7</v>
      </c>
      <c r="K197" s="50">
        <f t="shared" si="12"/>
        <v>2</v>
      </c>
      <c r="L197" s="50">
        <f t="shared" si="13"/>
        <v>5</v>
      </c>
    </row>
    <row r="198" spans="2:12" s="50" customFormat="1" ht="30" customHeight="1" x14ac:dyDescent="0.25">
      <c r="B198" s="103" t="str">
        <f t="shared" ref="B198:B261" si="15">VLOOKUP(D198,$N$5:$O$10,2,FALSE)</f>
        <v/>
      </c>
      <c r="C198" s="100">
        <f t="shared" si="14"/>
        <v>44755</v>
      </c>
      <c r="D198" s="101"/>
      <c r="E198" s="112"/>
      <c r="J198" s="50">
        <f t="shared" ref="J198:J261" si="16">MONTH(C198)</f>
        <v>7</v>
      </c>
      <c r="K198" s="50">
        <f t="shared" ref="K198:K261" si="17">WEEKDAY(C198,2)</f>
        <v>3</v>
      </c>
      <c r="L198" s="50">
        <f t="shared" ref="L198:L261" si="18">VLOOKUP(D198,$N$5:$P$10,3,FALSE)</f>
        <v>5</v>
      </c>
    </row>
    <row r="199" spans="2:12" s="50" customFormat="1" ht="30" customHeight="1" x14ac:dyDescent="0.25">
      <c r="B199" s="103" t="str">
        <f t="shared" si="15"/>
        <v/>
      </c>
      <c r="C199" s="100">
        <f t="shared" ref="C199:C262" si="19">C198+1</f>
        <v>44756</v>
      </c>
      <c r="D199" s="101"/>
      <c r="E199" s="112"/>
      <c r="J199" s="50">
        <f t="shared" si="16"/>
        <v>7</v>
      </c>
      <c r="K199" s="50">
        <f t="shared" si="17"/>
        <v>4</v>
      </c>
      <c r="L199" s="50">
        <f t="shared" si="18"/>
        <v>5</v>
      </c>
    </row>
    <row r="200" spans="2:12" s="50" customFormat="1" ht="30" customHeight="1" x14ac:dyDescent="0.25">
      <c r="B200" s="103" t="str">
        <f t="shared" si="15"/>
        <v/>
      </c>
      <c r="C200" s="100">
        <f t="shared" si="19"/>
        <v>44757</v>
      </c>
      <c r="D200" s="101"/>
      <c r="E200" s="112"/>
      <c r="J200" s="50">
        <f t="shared" si="16"/>
        <v>7</v>
      </c>
      <c r="K200" s="50">
        <f t="shared" si="17"/>
        <v>5</v>
      </c>
      <c r="L200" s="50">
        <f t="shared" si="18"/>
        <v>5</v>
      </c>
    </row>
    <row r="201" spans="2:12" s="50" customFormat="1" ht="30" customHeight="1" x14ac:dyDescent="0.25">
      <c r="B201" s="103" t="str">
        <f t="shared" si="15"/>
        <v/>
      </c>
      <c r="C201" s="100">
        <f t="shared" si="19"/>
        <v>44758</v>
      </c>
      <c r="D201" s="101"/>
      <c r="E201" s="112"/>
      <c r="J201" s="50">
        <f t="shared" si="16"/>
        <v>7</v>
      </c>
      <c r="K201" s="50">
        <f t="shared" si="17"/>
        <v>6</v>
      </c>
      <c r="L201" s="50">
        <f t="shared" si="18"/>
        <v>5</v>
      </c>
    </row>
    <row r="202" spans="2:12" s="50" customFormat="1" ht="30" customHeight="1" x14ac:dyDescent="0.25">
      <c r="B202" s="103" t="str">
        <f t="shared" si="15"/>
        <v/>
      </c>
      <c r="C202" s="100">
        <f t="shared" si="19"/>
        <v>44759</v>
      </c>
      <c r="D202" s="101"/>
      <c r="E202" s="112"/>
      <c r="J202" s="50">
        <f t="shared" si="16"/>
        <v>7</v>
      </c>
      <c r="K202" s="50">
        <f t="shared" si="17"/>
        <v>7</v>
      </c>
      <c r="L202" s="50">
        <f t="shared" si="18"/>
        <v>5</v>
      </c>
    </row>
    <row r="203" spans="2:12" s="50" customFormat="1" ht="30" customHeight="1" x14ac:dyDescent="0.25">
      <c r="B203" s="103" t="str">
        <f t="shared" si="15"/>
        <v/>
      </c>
      <c r="C203" s="100">
        <f t="shared" si="19"/>
        <v>44760</v>
      </c>
      <c r="D203" s="101"/>
      <c r="E203" s="112"/>
      <c r="J203" s="50">
        <f t="shared" si="16"/>
        <v>7</v>
      </c>
      <c r="K203" s="50">
        <f t="shared" si="17"/>
        <v>1</v>
      </c>
      <c r="L203" s="50">
        <f t="shared" si="18"/>
        <v>5</v>
      </c>
    </row>
    <row r="204" spans="2:12" s="50" customFormat="1" ht="30" customHeight="1" x14ac:dyDescent="0.25">
      <c r="B204" s="103" t="str">
        <f t="shared" si="15"/>
        <v/>
      </c>
      <c r="C204" s="100">
        <f t="shared" si="19"/>
        <v>44761</v>
      </c>
      <c r="D204" s="101"/>
      <c r="E204" s="112"/>
      <c r="J204" s="50">
        <f t="shared" si="16"/>
        <v>7</v>
      </c>
      <c r="K204" s="50">
        <f t="shared" si="17"/>
        <v>2</v>
      </c>
      <c r="L204" s="50">
        <f t="shared" si="18"/>
        <v>5</v>
      </c>
    </row>
    <row r="205" spans="2:12" s="50" customFormat="1" ht="30" customHeight="1" x14ac:dyDescent="0.25">
      <c r="B205" s="103" t="str">
        <f t="shared" si="15"/>
        <v/>
      </c>
      <c r="C205" s="100">
        <f t="shared" si="19"/>
        <v>44762</v>
      </c>
      <c r="D205" s="101"/>
      <c r="E205" s="112"/>
      <c r="J205" s="50">
        <f t="shared" si="16"/>
        <v>7</v>
      </c>
      <c r="K205" s="50">
        <f t="shared" si="17"/>
        <v>3</v>
      </c>
      <c r="L205" s="50">
        <f t="shared" si="18"/>
        <v>5</v>
      </c>
    </row>
    <row r="206" spans="2:12" s="50" customFormat="1" ht="30" customHeight="1" x14ac:dyDescent="0.25">
      <c r="B206" s="103" t="str">
        <f t="shared" si="15"/>
        <v/>
      </c>
      <c r="C206" s="100">
        <f t="shared" si="19"/>
        <v>44763</v>
      </c>
      <c r="D206" s="101"/>
      <c r="E206" s="112"/>
      <c r="J206" s="50">
        <f t="shared" si="16"/>
        <v>7</v>
      </c>
      <c r="K206" s="50">
        <f t="shared" si="17"/>
        <v>4</v>
      </c>
      <c r="L206" s="50">
        <f t="shared" si="18"/>
        <v>5</v>
      </c>
    </row>
    <row r="207" spans="2:12" s="50" customFormat="1" ht="30" customHeight="1" x14ac:dyDescent="0.25">
      <c r="B207" s="103" t="str">
        <f t="shared" si="15"/>
        <v/>
      </c>
      <c r="C207" s="100">
        <f t="shared" si="19"/>
        <v>44764</v>
      </c>
      <c r="D207" s="101"/>
      <c r="E207" s="112"/>
      <c r="J207" s="50">
        <f t="shared" si="16"/>
        <v>7</v>
      </c>
      <c r="K207" s="50">
        <f t="shared" si="17"/>
        <v>5</v>
      </c>
      <c r="L207" s="50">
        <f t="shared" si="18"/>
        <v>5</v>
      </c>
    </row>
    <row r="208" spans="2:12" s="50" customFormat="1" ht="30" customHeight="1" x14ac:dyDescent="0.25">
      <c r="B208" s="103" t="str">
        <f t="shared" si="15"/>
        <v/>
      </c>
      <c r="C208" s="100">
        <f t="shared" si="19"/>
        <v>44765</v>
      </c>
      <c r="D208" s="101"/>
      <c r="E208" s="112"/>
      <c r="J208" s="50">
        <f t="shared" si="16"/>
        <v>7</v>
      </c>
      <c r="K208" s="50">
        <f t="shared" si="17"/>
        <v>6</v>
      </c>
      <c r="L208" s="50">
        <f t="shared" si="18"/>
        <v>5</v>
      </c>
    </row>
    <row r="209" spans="2:12" s="50" customFormat="1" ht="30" customHeight="1" x14ac:dyDescent="0.25">
      <c r="B209" s="103" t="str">
        <f t="shared" si="15"/>
        <v/>
      </c>
      <c r="C209" s="100">
        <f t="shared" si="19"/>
        <v>44766</v>
      </c>
      <c r="D209" s="101"/>
      <c r="E209" s="112"/>
      <c r="J209" s="50">
        <f t="shared" si="16"/>
        <v>7</v>
      </c>
      <c r="K209" s="50">
        <f t="shared" si="17"/>
        <v>7</v>
      </c>
      <c r="L209" s="50">
        <f t="shared" si="18"/>
        <v>5</v>
      </c>
    </row>
    <row r="210" spans="2:12" s="50" customFormat="1" ht="30" customHeight="1" x14ac:dyDescent="0.25">
      <c r="B210" s="103" t="str">
        <f t="shared" si="15"/>
        <v/>
      </c>
      <c r="C210" s="100">
        <f t="shared" si="19"/>
        <v>44767</v>
      </c>
      <c r="D210" s="101"/>
      <c r="E210" s="112"/>
      <c r="J210" s="50">
        <f t="shared" si="16"/>
        <v>7</v>
      </c>
      <c r="K210" s="50">
        <f t="shared" si="17"/>
        <v>1</v>
      </c>
      <c r="L210" s="50">
        <f t="shared" si="18"/>
        <v>5</v>
      </c>
    </row>
    <row r="211" spans="2:12" s="50" customFormat="1" ht="30" customHeight="1" x14ac:dyDescent="0.25">
      <c r="B211" s="103" t="str">
        <f t="shared" si="15"/>
        <v/>
      </c>
      <c r="C211" s="100">
        <f t="shared" si="19"/>
        <v>44768</v>
      </c>
      <c r="D211" s="101"/>
      <c r="E211" s="112"/>
      <c r="J211" s="50">
        <f t="shared" si="16"/>
        <v>7</v>
      </c>
      <c r="K211" s="50">
        <f t="shared" si="17"/>
        <v>2</v>
      </c>
      <c r="L211" s="50">
        <f t="shared" si="18"/>
        <v>5</v>
      </c>
    </row>
    <row r="212" spans="2:12" s="50" customFormat="1" ht="30" customHeight="1" x14ac:dyDescent="0.25">
      <c r="B212" s="103" t="str">
        <f t="shared" si="15"/>
        <v/>
      </c>
      <c r="C212" s="100">
        <f t="shared" si="19"/>
        <v>44769</v>
      </c>
      <c r="D212" s="101"/>
      <c r="E212" s="112"/>
      <c r="J212" s="50">
        <f t="shared" si="16"/>
        <v>7</v>
      </c>
      <c r="K212" s="50">
        <f t="shared" si="17"/>
        <v>3</v>
      </c>
      <c r="L212" s="50">
        <f t="shared" si="18"/>
        <v>5</v>
      </c>
    </row>
    <row r="213" spans="2:12" s="50" customFormat="1" ht="30" customHeight="1" x14ac:dyDescent="0.25">
      <c r="B213" s="103" t="str">
        <f t="shared" si="15"/>
        <v/>
      </c>
      <c r="C213" s="100">
        <f t="shared" si="19"/>
        <v>44770</v>
      </c>
      <c r="D213" s="101"/>
      <c r="E213" s="112"/>
      <c r="J213" s="50">
        <f t="shared" si="16"/>
        <v>7</v>
      </c>
      <c r="K213" s="50">
        <f t="shared" si="17"/>
        <v>4</v>
      </c>
      <c r="L213" s="50">
        <f t="shared" si="18"/>
        <v>5</v>
      </c>
    </row>
    <row r="214" spans="2:12" s="50" customFormat="1" ht="30" customHeight="1" x14ac:dyDescent="0.25">
      <c r="B214" s="103" t="str">
        <f t="shared" si="15"/>
        <v/>
      </c>
      <c r="C214" s="100">
        <f t="shared" si="19"/>
        <v>44771</v>
      </c>
      <c r="D214" s="101"/>
      <c r="E214" s="112"/>
      <c r="J214" s="50">
        <f t="shared" si="16"/>
        <v>7</v>
      </c>
      <c r="K214" s="50">
        <f t="shared" si="17"/>
        <v>5</v>
      </c>
      <c r="L214" s="50">
        <f t="shared" si="18"/>
        <v>5</v>
      </c>
    </row>
    <row r="215" spans="2:12" s="50" customFormat="1" ht="30" customHeight="1" x14ac:dyDescent="0.25">
      <c r="B215" s="103" t="str">
        <f t="shared" si="15"/>
        <v/>
      </c>
      <c r="C215" s="100">
        <f t="shared" si="19"/>
        <v>44772</v>
      </c>
      <c r="D215" s="101"/>
      <c r="E215" s="112"/>
      <c r="J215" s="50">
        <f t="shared" si="16"/>
        <v>7</v>
      </c>
      <c r="K215" s="50">
        <f t="shared" si="17"/>
        <v>6</v>
      </c>
      <c r="L215" s="50">
        <f t="shared" si="18"/>
        <v>5</v>
      </c>
    </row>
    <row r="216" spans="2:12" s="50" customFormat="1" ht="30" customHeight="1" x14ac:dyDescent="0.25">
      <c r="B216" s="103" t="str">
        <f t="shared" si="15"/>
        <v/>
      </c>
      <c r="C216" s="100">
        <f t="shared" si="19"/>
        <v>44773</v>
      </c>
      <c r="D216" s="101"/>
      <c r="E216" s="112"/>
      <c r="J216" s="50">
        <f t="shared" si="16"/>
        <v>7</v>
      </c>
      <c r="K216" s="50">
        <f t="shared" si="17"/>
        <v>7</v>
      </c>
      <c r="L216" s="50">
        <f t="shared" si="18"/>
        <v>5</v>
      </c>
    </row>
    <row r="217" spans="2:12" s="50" customFormat="1" ht="30" customHeight="1" x14ac:dyDescent="0.25">
      <c r="B217" s="103" t="str">
        <f t="shared" si="15"/>
        <v/>
      </c>
      <c r="C217" s="100">
        <f t="shared" si="19"/>
        <v>44774</v>
      </c>
      <c r="D217" s="101"/>
      <c r="E217" s="112"/>
      <c r="J217" s="50">
        <f t="shared" si="16"/>
        <v>8</v>
      </c>
      <c r="K217" s="50">
        <f t="shared" si="17"/>
        <v>1</v>
      </c>
      <c r="L217" s="50">
        <f t="shared" si="18"/>
        <v>5</v>
      </c>
    </row>
    <row r="218" spans="2:12" s="50" customFormat="1" ht="30" customHeight="1" x14ac:dyDescent="0.25">
      <c r="B218" s="103" t="str">
        <f t="shared" si="15"/>
        <v/>
      </c>
      <c r="C218" s="100">
        <f t="shared" si="19"/>
        <v>44775</v>
      </c>
      <c r="D218" s="101"/>
      <c r="E218" s="112"/>
      <c r="J218" s="50">
        <f t="shared" si="16"/>
        <v>8</v>
      </c>
      <c r="K218" s="50">
        <f t="shared" si="17"/>
        <v>2</v>
      </c>
      <c r="L218" s="50">
        <f t="shared" si="18"/>
        <v>5</v>
      </c>
    </row>
    <row r="219" spans="2:12" s="50" customFormat="1" ht="30" customHeight="1" x14ac:dyDescent="0.25">
      <c r="B219" s="103" t="str">
        <f t="shared" si="15"/>
        <v/>
      </c>
      <c r="C219" s="100">
        <f t="shared" si="19"/>
        <v>44776</v>
      </c>
      <c r="D219" s="101"/>
      <c r="E219" s="112"/>
      <c r="J219" s="50">
        <f t="shared" si="16"/>
        <v>8</v>
      </c>
      <c r="K219" s="50">
        <f t="shared" si="17"/>
        <v>3</v>
      </c>
      <c r="L219" s="50">
        <f t="shared" si="18"/>
        <v>5</v>
      </c>
    </row>
    <row r="220" spans="2:12" s="50" customFormat="1" ht="30" customHeight="1" x14ac:dyDescent="0.25">
      <c r="B220" s="103" t="str">
        <f t="shared" si="15"/>
        <v/>
      </c>
      <c r="C220" s="100">
        <f t="shared" si="19"/>
        <v>44777</v>
      </c>
      <c r="D220" s="101"/>
      <c r="E220" s="112"/>
      <c r="J220" s="50">
        <f t="shared" si="16"/>
        <v>8</v>
      </c>
      <c r="K220" s="50">
        <f t="shared" si="17"/>
        <v>4</v>
      </c>
      <c r="L220" s="50">
        <f t="shared" si="18"/>
        <v>5</v>
      </c>
    </row>
    <row r="221" spans="2:12" s="50" customFormat="1" ht="30" customHeight="1" x14ac:dyDescent="0.25">
      <c r="B221" s="103" t="str">
        <f t="shared" si="15"/>
        <v/>
      </c>
      <c r="C221" s="100">
        <f t="shared" si="19"/>
        <v>44778</v>
      </c>
      <c r="D221" s="101"/>
      <c r="E221" s="112"/>
      <c r="J221" s="50">
        <f t="shared" si="16"/>
        <v>8</v>
      </c>
      <c r="K221" s="50">
        <f t="shared" si="17"/>
        <v>5</v>
      </c>
      <c r="L221" s="50">
        <f t="shared" si="18"/>
        <v>5</v>
      </c>
    </row>
    <row r="222" spans="2:12" s="50" customFormat="1" ht="30" customHeight="1" x14ac:dyDescent="0.25">
      <c r="B222" s="103" t="str">
        <f t="shared" si="15"/>
        <v/>
      </c>
      <c r="C222" s="100">
        <f t="shared" si="19"/>
        <v>44779</v>
      </c>
      <c r="D222" s="101"/>
      <c r="E222" s="112"/>
      <c r="J222" s="50">
        <f t="shared" si="16"/>
        <v>8</v>
      </c>
      <c r="K222" s="50">
        <f t="shared" si="17"/>
        <v>6</v>
      </c>
      <c r="L222" s="50">
        <f t="shared" si="18"/>
        <v>5</v>
      </c>
    </row>
    <row r="223" spans="2:12" s="50" customFormat="1" ht="30" customHeight="1" x14ac:dyDescent="0.25">
      <c r="B223" s="103" t="str">
        <f t="shared" si="15"/>
        <v/>
      </c>
      <c r="C223" s="100">
        <f t="shared" si="19"/>
        <v>44780</v>
      </c>
      <c r="D223" s="101"/>
      <c r="E223" s="112"/>
      <c r="J223" s="50">
        <f t="shared" si="16"/>
        <v>8</v>
      </c>
      <c r="K223" s="50">
        <f t="shared" si="17"/>
        <v>7</v>
      </c>
      <c r="L223" s="50">
        <f t="shared" si="18"/>
        <v>5</v>
      </c>
    </row>
    <row r="224" spans="2:12" s="50" customFormat="1" ht="30" customHeight="1" x14ac:dyDescent="0.25">
      <c r="B224" s="103" t="str">
        <f t="shared" si="15"/>
        <v/>
      </c>
      <c r="C224" s="100">
        <f t="shared" si="19"/>
        <v>44781</v>
      </c>
      <c r="D224" s="101"/>
      <c r="E224" s="112"/>
      <c r="J224" s="50">
        <f t="shared" si="16"/>
        <v>8</v>
      </c>
      <c r="K224" s="50">
        <f t="shared" si="17"/>
        <v>1</v>
      </c>
      <c r="L224" s="50">
        <f t="shared" si="18"/>
        <v>5</v>
      </c>
    </row>
    <row r="225" spans="2:12" s="50" customFormat="1" ht="30" customHeight="1" x14ac:dyDescent="0.25">
      <c r="B225" s="103" t="str">
        <f t="shared" si="15"/>
        <v/>
      </c>
      <c r="C225" s="100">
        <f t="shared" si="19"/>
        <v>44782</v>
      </c>
      <c r="D225" s="101"/>
      <c r="E225" s="112"/>
      <c r="J225" s="50">
        <f t="shared" si="16"/>
        <v>8</v>
      </c>
      <c r="K225" s="50">
        <f t="shared" si="17"/>
        <v>2</v>
      </c>
      <c r="L225" s="50">
        <f t="shared" si="18"/>
        <v>5</v>
      </c>
    </row>
    <row r="226" spans="2:12" s="50" customFormat="1" ht="30" customHeight="1" x14ac:dyDescent="0.25">
      <c r="B226" s="103" t="str">
        <f t="shared" si="15"/>
        <v/>
      </c>
      <c r="C226" s="100">
        <f t="shared" si="19"/>
        <v>44783</v>
      </c>
      <c r="D226" s="101"/>
      <c r="E226" s="112"/>
      <c r="J226" s="50">
        <f t="shared" si="16"/>
        <v>8</v>
      </c>
      <c r="K226" s="50">
        <f t="shared" si="17"/>
        <v>3</v>
      </c>
      <c r="L226" s="50">
        <f t="shared" si="18"/>
        <v>5</v>
      </c>
    </row>
    <row r="227" spans="2:12" s="50" customFormat="1" ht="30" customHeight="1" x14ac:dyDescent="0.25">
      <c r="B227" s="103" t="str">
        <f t="shared" si="15"/>
        <v/>
      </c>
      <c r="C227" s="100">
        <f t="shared" si="19"/>
        <v>44784</v>
      </c>
      <c r="D227" s="101"/>
      <c r="E227" s="112"/>
      <c r="J227" s="50">
        <f t="shared" si="16"/>
        <v>8</v>
      </c>
      <c r="K227" s="50">
        <f t="shared" si="17"/>
        <v>4</v>
      </c>
      <c r="L227" s="50">
        <f t="shared" si="18"/>
        <v>5</v>
      </c>
    </row>
    <row r="228" spans="2:12" s="50" customFormat="1" ht="30" customHeight="1" x14ac:dyDescent="0.25">
      <c r="B228" s="103" t="str">
        <f t="shared" si="15"/>
        <v/>
      </c>
      <c r="C228" s="100">
        <f t="shared" si="19"/>
        <v>44785</v>
      </c>
      <c r="D228" s="101"/>
      <c r="E228" s="112"/>
      <c r="J228" s="50">
        <f t="shared" si="16"/>
        <v>8</v>
      </c>
      <c r="K228" s="50">
        <f t="shared" si="17"/>
        <v>5</v>
      </c>
      <c r="L228" s="50">
        <f t="shared" si="18"/>
        <v>5</v>
      </c>
    </row>
    <row r="229" spans="2:12" s="50" customFormat="1" ht="30" customHeight="1" x14ac:dyDescent="0.25">
      <c r="B229" s="103" t="str">
        <f t="shared" si="15"/>
        <v/>
      </c>
      <c r="C229" s="100">
        <f t="shared" si="19"/>
        <v>44786</v>
      </c>
      <c r="D229" s="101"/>
      <c r="E229" s="112"/>
      <c r="J229" s="50">
        <f t="shared" si="16"/>
        <v>8</v>
      </c>
      <c r="K229" s="50">
        <f t="shared" si="17"/>
        <v>6</v>
      </c>
      <c r="L229" s="50">
        <f t="shared" si="18"/>
        <v>5</v>
      </c>
    </row>
    <row r="230" spans="2:12" s="50" customFormat="1" ht="30" customHeight="1" x14ac:dyDescent="0.25">
      <c r="B230" s="103" t="str">
        <f t="shared" si="15"/>
        <v/>
      </c>
      <c r="C230" s="100">
        <f t="shared" si="19"/>
        <v>44787</v>
      </c>
      <c r="D230" s="101"/>
      <c r="E230" s="112"/>
      <c r="J230" s="50">
        <f t="shared" si="16"/>
        <v>8</v>
      </c>
      <c r="K230" s="50">
        <f t="shared" si="17"/>
        <v>7</v>
      </c>
      <c r="L230" s="50">
        <f t="shared" si="18"/>
        <v>5</v>
      </c>
    </row>
    <row r="231" spans="2:12" s="50" customFormat="1" ht="30" customHeight="1" x14ac:dyDescent="0.25">
      <c r="B231" s="103" t="str">
        <f t="shared" si="15"/>
        <v/>
      </c>
      <c r="C231" s="100">
        <f t="shared" si="19"/>
        <v>44788</v>
      </c>
      <c r="D231" s="101"/>
      <c r="E231" s="112"/>
      <c r="J231" s="50">
        <f t="shared" si="16"/>
        <v>8</v>
      </c>
      <c r="K231" s="50">
        <f t="shared" si="17"/>
        <v>1</v>
      </c>
      <c r="L231" s="50">
        <f t="shared" si="18"/>
        <v>5</v>
      </c>
    </row>
    <row r="232" spans="2:12" s="50" customFormat="1" ht="30" customHeight="1" x14ac:dyDescent="0.25">
      <c r="B232" s="103" t="str">
        <f t="shared" si="15"/>
        <v/>
      </c>
      <c r="C232" s="100">
        <f t="shared" si="19"/>
        <v>44789</v>
      </c>
      <c r="D232" s="101"/>
      <c r="E232" s="112"/>
      <c r="J232" s="50">
        <f t="shared" si="16"/>
        <v>8</v>
      </c>
      <c r="K232" s="50">
        <f t="shared" si="17"/>
        <v>2</v>
      </c>
      <c r="L232" s="50">
        <f t="shared" si="18"/>
        <v>5</v>
      </c>
    </row>
    <row r="233" spans="2:12" s="50" customFormat="1" ht="30" customHeight="1" x14ac:dyDescent="0.25">
      <c r="B233" s="103" t="str">
        <f t="shared" si="15"/>
        <v/>
      </c>
      <c r="C233" s="100">
        <f t="shared" si="19"/>
        <v>44790</v>
      </c>
      <c r="D233" s="101"/>
      <c r="E233" s="112"/>
      <c r="J233" s="50">
        <f t="shared" si="16"/>
        <v>8</v>
      </c>
      <c r="K233" s="50">
        <f t="shared" si="17"/>
        <v>3</v>
      </c>
      <c r="L233" s="50">
        <f t="shared" si="18"/>
        <v>5</v>
      </c>
    </row>
    <row r="234" spans="2:12" s="50" customFormat="1" ht="30" customHeight="1" x14ac:dyDescent="0.25">
      <c r="B234" s="103" t="str">
        <f t="shared" si="15"/>
        <v/>
      </c>
      <c r="C234" s="100">
        <f t="shared" si="19"/>
        <v>44791</v>
      </c>
      <c r="D234" s="101"/>
      <c r="E234" s="112"/>
      <c r="J234" s="50">
        <f t="shared" si="16"/>
        <v>8</v>
      </c>
      <c r="K234" s="50">
        <f t="shared" si="17"/>
        <v>4</v>
      </c>
      <c r="L234" s="50">
        <f t="shared" si="18"/>
        <v>5</v>
      </c>
    </row>
    <row r="235" spans="2:12" s="50" customFormat="1" ht="30" customHeight="1" x14ac:dyDescent="0.25">
      <c r="B235" s="103" t="str">
        <f t="shared" si="15"/>
        <v/>
      </c>
      <c r="C235" s="100">
        <f t="shared" si="19"/>
        <v>44792</v>
      </c>
      <c r="D235" s="101"/>
      <c r="E235" s="112"/>
      <c r="J235" s="50">
        <f t="shared" si="16"/>
        <v>8</v>
      </c>
      <c r="K235" s="50">
        <f t="shared" si="17"/>
        <v>5</v>
      </c>
      <c r="L235" s="50">
        <f t="shared" si="18"/>
        <v>5</v>
      </c>
    </row>
    <row r="236" spans="2:12" s="50" customFormat="1" ht="30" customHeight="1" x14ac:dyDescent="0.25">
      <c r="B236" s="103" t="str">
        <f t="shared" si="15"/>
        <v/>
      </c>
      <c r="C236" s="100">
        <f t="shared" si="19"/>
        <v>44793</v>
      </c>
      <c r="D236" s="101"/>
      <c r="E236" s="112"/>
      <c r="J236" s="50">
        <f t="shared" si="16"/>
        <v>8</v>
      </c>
      <c r="K236" s="50">
        <f t="shared" si="17"/>
        <v>6</v>
      </c>
      <c r="L236" s="50">
        <f t="shared" si="18"/>
        <v>5</v>
      </c>
    </row>
    <row r="237" spans="2:12" s="50" customFormat="1" ht="30" customHeight="1" x14ac:dyDescent="0.25">
      <c r="B237" s="103" t="str">
        <f t="shared" si="15"/>
        <v/>
      </c>
      <c r="C237" s="100">
        <f t="shared" si="19"/>
        <v>44794</v>
      </c>
      <c r="D237" s="101"/>
      <c r="E237" s="112"/>
      <c r="J237" s="50">
        <f t="shared" si="16"/>
        <v>8</v>
      </c>
      <c r="K237" s="50">
        <f t="shared" si="17"/>
        <v>7</v>
      </c>
      <c r="L237" s="50">
        <f t="shared" si="18"/>
        <v>5</v>
      </c>
    </row>
    <row r="238" spans="2:12" s="50" customFormat="1" ht="30" customHeight="1" x14ac:dyDescent="0.25">
      <c r="B238" s="103" t="str">
        <f t="shared" si="15"/>
        <v/>
      </c>
      <c r="C238" s="100">
        <f t="shared" si="19"/>
        <v>44795</v>
      </c>
      <c r="D238" s="101"/>
      <c r="E238" s="112"/>
      <c r="J238" s="50">
        <f t="shared" si="16"/>
        <v>8</v>
      </c>
      <c r="K238" s="50">
        <f t="shared" si="17"/>
        <v>1</v>
      </c>
      <c r="L238" s="50">
        <f t="shared" si="18"/>
        <v>5</v>
      </c>
    </row>
    <row r="239" spans="2:12" s="50" customFormat="1" ht="30" customHeight="1" x14ac:dyDescent="0.25">
      <c r="B239" s="103" t="str">
        <f t="shared" si="15"/>
        <v/>
      </c>
      <c r="C239" s="100">
        <f t="shared" si="19"/>
        <v>44796</v>
      </c>
      <c r="D239" s="101"/>
      <c r="E239" s="112"/>
      <c r="J239" s="50">
        <f t="shared" si="16"/>
        <v>8</v>
      </c>
      <c r="K239" s="50">
        <f t="shared" si="17"/>
        <v>2</v>
      </c>
      <c r="L239" s="50">
        <f t="shared" si="18"/>
        <v>5</v>
      </c>
    </row>
    <row r="240" spans="2:12" s="50" customFormat="1" ht="30" customHeight="1" x14ac:dyDescent="0.25">
      <c r="B240" s="103" t="str">
        <f t="shared" si="15"/>
        <v/>
      </c>
      <c r="C240" s="100">
        <f t="shared" si="19"/>
        <v>44797</v>
      </c>
      <c r="D240" s="101"/>
      <c r="E240" s="112"/>
      <c r="J240" s="50">
        <f t="shared" si="16"/>
        <v>8</v>
      </c>
      <c r="K240" s="50">
        <f t="shared" si="17"/>
        <v>3</v>
      </c>
      <c r="L240" s="50">
        <f t="shared" si="18"/>
        <v>5</v>
      </c>
    </row>
    <row r="241" spans="2:12" s="50" customFormat="1" ht="30" customHeight="1" x14ac:dyDescent="0.25">
      <c r="B241" s="103" t="str">
        <f t="shared" si="15"/>
        <v/>
      </c>
      <c r="C241" s="100">
        <f t="shared" si="19"/>
        <v>44798</v>
      </c>
      <c r="D241" s="101"/>
      <c r="E241" s="112"/>
      <c r="J241" s="50">
        <f t="shared" si="16"/>
        <v>8</v>
      </c>
      <c r="K241" s="50">
        <f t="shared" si="17"/>
        <v>4</v>
      </c>
      <c r="L241" s="50">
        <f t="shared" si="18"/>
        <v>5</v>
      </c>
    </row>
    <row r="242" spans="2:12" s="50" customFormat="1" ht="30" customHeight="1" x14ac:dyDescent="0.25">
      <c r="B242" s="103" t="str">
        <f t="shared" si="15"/>
        <v/>
      </c>
      <c r="C242" s="100">
        <f t="shared" si="19"/>
        <v>44799</v>
      </c>
      <c r="D242" s="101"/>
      <c r="E242" s="112"/>
      <c r="J242" s="50">
        <f t="shared" si="16"/>
        <v>8</v>
      </c>
      <c r="K242" s="50">
        <f t="shared" si="17"/>
        <v>5</v>
      </c>
      <c r="L242" s="50">
        <f t="shared" si="18"/>
        <v>5</v>
      </c>
    </row>
    <row r="243" spans="2:12" s="50" customFormat="1" ht="30" customHeight="1" x14ac:dyDescent="0.25">
      <c r="B243" s="103" t="str">
        <f t="shared" si="15"/>
        <v/>
      </c>
      <c r="C243" s="100">
        <f t="shared" si="19"/>
        <v>44800</v>
      </c>
      <c r="D243" s="101"/>
      <c r="E243" s="112"/>
      <c r="J243" s="50">
        <f t="shared" si="16"/>
        <v>8</v>
      </c>
      <c r="K243" s="50">
        <f t="shared" si="17"/>
        <v>6</v>
      </c>
      <c r="L243" s="50">
        <f t="shared" si="18"/>
        <v>5</v>
      </c>
    </row>
    <row r="244" spans="2:12" s="50" customFormat="1" ht="30" customHeight="1" x14ac:dyDescent="0.25">
      <c r="B244" s="103" t="str">
        <f t="shared" si="15"/>
        <v/>
      </c>
      <c r="C244" s="100">
        <f t="shared" si="19"/>
        <v>44801</v>
      </c>
      <c r="D244" s="101"/>
      <c r="E244" s="112"/>
      <c r="J244" s="50">
        <f t="shared" si="16"/>
        <v>8</v>
      </c>
      <c r="K244" s="50">
        <f t="shared" si="17"/>
        <v>7</v>
      </c>
      <c r="L244" s="50">
        <f t="shared" si="18"/>
        <v>5</v>
      </c>
    </row>
    <row r="245" spans="2:12" s="50" customFormat="1" ht="30" customHeight="1" x14ac:dyDescent="0.25">
      <c r="B245" s="103" t="str">
        <f t="shared" si="15"/>
        <v/>
      </c>
      <c r="C245" s="100">
        <f t="shared" si="19"/>
        <v>44802</v>
      </c>
      <c r="D245" s="101"/>
      <c r="E245" s="112"/>
      <c r="J245" s="50">
        <f t="shared" si="16"/>
        <v>8</v>
      </c>
      <c r="K245" s="50">
        <f t="shared" si="17"/>
        <v>1</v>
      </c>
      <c r="L245" s="50">
        <f t="shared" si="18"/>
        <v>5</v>
      </c>
    </row>
    <row r="246" spans="2:12" s="50" customFormat="1" ht="30" customHeight="1" x14ac:dyDescent="0.25">
      <c r="B246" s="103" t="str">
        <f t="shared" si="15"/>
        <v/>
      </c>
      <c r="C246" s="100">
        <f t="shared" si="19"/>
        <v>44803</v>
      </c>
      <c r="D246" s="101"/>
      <c r="E246" s="112"/>
      <c r="J246" s="50">
        <f t="shared" si="16"/>
        <v>8</v>
      </c>
      <c r="K246" s="50">
        <f t="shared" si="17"/>
        <v>2</v>
      </c>
      <c r="L246" s="50">
        <f t="shared" si="18"/>
        <v>5</v>
      </c>
    </row>
    <row r="247" spans="2:12" s="50" customFormat="1" ht="30" customHeight="1" x14ac:dyDescent="0.25">
      <c r="B247" s="103" t="str">
        <f t="shared" si="15"/>
        <v/>
      </c>
      <c r="C247" s="100">
        <f t="shared" si="19"/>
        <v>44804</v>
      </c>
      <c r="D247" s="101"/>
      <c r="E247" s="112"/>
      <c r="J247" s="50">
        <f t="shared" si="16"/>
        <v>8</v>
      </c>
      <c r="K247" s="50">
        <f t="shared" si="17"/>
        <v>3</v>
      </c>
      <c r="L247" s="50">
        <f t="shared" si="18"/>
        <v>5</v>
      </c>
    </row>
    <row r="248" spans="2:12" s="50" customFormat="1" ht="30" customHeight="1" x14ac:dyDescent="0.25">
      <c r="B248" s="103" t="str">
        <f t="shared" si="15"/>
        <v/>
      </c>
      <c r="C248" s="100">
        <f t="shared" si="19"/>
        <v>44805</v>
      </c>
      <c r="D248" s="101"/>
      <c r="E248" s="112"/>
      <c r="J248" s="50">
        <f t="shared" si="16"/>
        <v>9</v>
      </c>
      <c r="K248" s="50">
        <f t="shared" si="17"/>
        <v>4</v>
      </c>
      <c r="L248" s="50">
        <f t="shared" si="18"/>
        <v>5</v>
      </c>
    </row>
    <row r="249" spans="2:12" s="50" customFormat="1" ht="30" customHeight="1" x14ac:dyDescent="0.25">
      <c r="B249" s="103" t="str">
        <f t="shared" si="15"/>
        <v/>
      </c>
      <c r="C249" s="100">
        <f t="shared" si="19"/>
        <v>44806</v>
      </c>
      <c r="D249" s="101"/>
      <c r="E249" s="112"/>
      <c r="J249" s="50">
        <f t="shared" si="16"/>
        <v>9</v>
      </c>
      <c r="K249" s="50">
        <f t="shared" si="17"/>
        <v>5</v>
      </c>
      <c r="L249" s="50">
        <f t="shared" si="18"/>
        <v>5</v>
      </c>
    </row>
    <row r="250" spans="2:12" s="50" customFormat="1" ht="30" customHeight="1" x14ac:dyDescent="0.25">
      <c r="B250" s="103" t="str">
        <f t="shared" si="15"/>
        <v/>
      </c>
      <c r="C250" s="100">
        <f t="shared" si="19"/>
        <v>44807</v>
      </c>
      <c r="D250" s="101"/>
      <c r="E250" s="112"/>
      <c r="J250" s="50">
        <f t="shared" si="16"/>
        <v>9</v>
      </c>
      <c r="K250" s="50">
        <f t="shared" si="17"/>
        <v>6</v>
      </c>
      <c r="L250" s="50">
        <f t="shared" si="18"/>
        <v>5</v>
      </c>
    </row>
    <row r="251" spans="2:12" s="50" customFormat="1" ht="30" customHeight="1" x14ac:dyDescent="0.25">
      <c r="B251" s="103" t="str">
        <f t="shared" si="15"/>
        <v/>
      </c>
      <c r="C251" s="100">
        <f t="shared" si="19"/>
        <v>44808</v>
      </c>
      <c r="D251" s="101"/>
      <c r="E251" s="112"/>
      <c r="J251" s="50">
        <f t="shared" si="16"/>
        <v>9</v>
      </c>
      <c r="K251" s="50">
        <f t="shared" si="17"/>
        <v>7</v>
      </c>
      <c r="L251" s="50">
        <f t="shared" si="18"/>
        <v>5</v>
      </c>
    </row>
    <row r="252" spans="2:12" s="50" customFormat="1" ht="30" customHeight="1" x14ac:dyDescent="0.25">
      <c r="B252" s="103" t="str">
        <f t="shared" si="15"/>
        <v/>
      </c>
      <c r="C252" s="100">
        <f t="shared" si="19"/>
        <v>44809</v>
      </c>
      <c r="D252" s="101"/>
      <c r="E252" s="112"/>
      <c r="J252" s="50">
        <f t="shared" si="16"/>
        <v>9</v>
      </c>
      <c r="K252" s="50">
        <f t="shared" si="17"/>
        <v>1</v>
      </c>
      <c r="L252" s="50">
        <f t="shared" si="18"/>
        <v>5</v>
      </c>
    </row>
    <row r="253" spans="2:12" s="50" customFormat="1" ht="30" customHeight="1" x14ac:dyDescent="0.25">
      <c r="B253" s="103" t="str">
        <f t="shared" si="15"/>
        <v/>
      </c>
      <c r="C253" s="100">
        <f t="shared" si="19"/>
        <v>44810</v>
      </c>
      <c r="D253" s="101"/>
      <c r="E253" s="112"/>
      <c r="J253" s="50">
        <f t="shared" si="16"/>
        <v>9</v>
      </c>
      <c r="K253" s="50">
        <f t="shared" si="17"/>
        <v>2</v>
      </c>
      <c r="L253" s="50">
        <f t="shared" si="18"/>
        <v>5</v>
      </c>
    </row>
    <row r="254" spans="2:12" s="50" customFormat="1" ht="30" customHeight="1" x14ac:dyDescent="0.25">
      <c r="B254" s="103" t="str">
        <f t="shared" si="15"/>
        <v/>
      </c>
      <c r="C254" s="100">
        <f t="shared" si="19"/>
        <v>44811</v>
      </c>
      <c r="D254" s="101"/>
      <c r="E254" s="112"/>
      <c r="J254" s="50">
        <f t="shared" si="16"/>
        <v>9</v>
      </c>
      <c r="K254" s="50">
        <f t="shared" si="17"/>
        <v>3</v>
      </c>
      <c r="L254" s="50">
        <f t="shared" si="18"/>
        <v>5</v>
      </c>
    </row>
    <row r="255" spans="2:12" s="50" customFormat="1" ht="30" customHeight="1" x14ac:dyDescent="0.25">
      <c r="B255" s="103" t="str">
        <f t="shared" si="15"/>
        <v/>
      </c>
      <c r="C255" s="100">
        <f t="shared" si="19"/>
        <v>44812</v>
      </c>
      <c r="D255" s="101"/>
      <c r="E255" s="112"/>
      <c r="J255" s="50">
        <f t="shared" si="16"/>
        <v>9</v>
      </c>
      <c r="K255" s="50">
        <f t="shared" si="17"/>
        <v>4</v>
      </c>
      <c r="L255" s="50">
        <f t="shared" si="18"/>
        <v>5</v>
      </c>
    </row>
    <row r="256" spans="2:12" s="50" customFormat="1" ht="30" customHeight="1" x14ac:dyDescent="0.25">
      <c r="B256" s="103" t="str">
        <f t="shared" si="15"/>
        <v/>
      </c>
      <c r="C256" s="100">
        <f t="shared" si="19"/>
        <v>44813</v>
      </c>
      <c r="D256" s="101"/>
      <c r="E256" s="112"/>
      <c r="J256" s="50">
        <f t="shared" si="16"/>
        <v>9</v>
      </c>
      <c r="K256" s="50">
        <f t="shared" si="17"/>
        <v>5</v>
      </c>
      <c r="L256" s="50">
        <f t="shared" si="18"/>
        <v>5</v>
      </c>
    </row>
    <row r="257" spans="2:12" s="50" customFormat="1" ht="30" customHeight="1" x14ac:dyDescent="0.25">
      <c r="B257" s="103" t="str">
        <f t="shared" si="15"/>
        <v/>
      </c>
      <c r="C257" s="100">
        <f t="shared" si="19"/>
        <v>44814</v>
      </c>
      <c r="D257" s="101"/>
      <c r="E257" s="112"/>
      <c r="J257" s="50">
        <f t="shared" si="16"/>
        <v>9</v>
      </c>
      <c r="K257" s="50">
        <f t="shared" si="17"/>
        <v>6</v>
      </c>
      <c r="L257" s="50">
        <f t="shared" si="18"/>
        <v>5</v>
      </c>
    </row>
    <row r="258" spans="2:12" s="50" customFormat="1" ht="30" customHeight="1" x14ac:dyDescent="0.25">
      <c r="B258" s="103" t="str">
        <f t="shared" si="15"/>
        <v/>
      </c>
      <c r="C258" s="100">
        <f t="shared" si="19"/>
        <v>44815</v>
      </c>
      <c r="D258" s="101"/>
      <c r="E258" s="112"/>
      <c r="J258" s="50">
        <f t="shared" si="16"/>
        <v>9</v>
      </c>
      <c r="K258" s="50">
        <f t="shared" si="17"/>
        <v>7</v>
      </c>
      <c r="L258" s="50">
        <f t="shared" si="18"/>
        <v>5</v>
      </c>
    </row>
    <row r="259" spans="2:12" s="50" customFormat="1" ht="30" customHeight="1" x14ac:dyDescent="0.25">
      <c r="B259" s="103" t="str">
        <f t="shared" si="15"/>
        <v/>
      </c>
      <c r="C259" s="100">
        <f t="shared" si="19"/>
        <v>44816</v>
      </c>
      <c r="D259" s="101"/>
      <c r="E259" s="112"/>
      <c r="J259" s="50">
        <f t="shared" si="16"/>
        <v>9</v>
      </c>
      <c r="K259" s="50">
        <f t="shared" si="17"/>
        <v>1</v>
      </c>
      <c r="L259" s="50">
        <f t="shared" si="18"/>
        <v>5</v>
      </c>
    </row>
    <row r="260" spans="2:12" s="50" customFormat="1" ht="30" customHeight="1" x14ac:dyDescent="0.25">
      <c r="B260" s="103" t="str">
        <f t="shared" si="15"/>
        <v/>
      </c>
      <c r="C260" s="100">
        <f t="shared" si="19"/>
        <v>44817</v>
      </c>
      <c r="D260" s="101"/>
      <c r="E260" s="112"/>
      <c r="J260" s="50">
        <f t="shared" si="16"/>
        <v>9</v>
      </c>
      <c r="K260" s="50">
        <f t="shared" si="17"/>
        <v>2</v>
      </c>
      <c r="L260" s="50">
        <f t="shared" si="18"/>
        <v>5</v>
      </c>
    </row>
    <row r="261" spans="2:12" s="50" customFormat="1" ht="30" customHeight="1" x14ac:dyDescent="0.25">
      <c r="B261" s="103" t="str">
        <f t="shared" si="15"/>
        <v/>
      </c>
      <c r="C261" s="100">
        <f t="shared" si="19"/>
        <v>44818</v>
      </c>
      <c r="D261" s="101"/>
      <c r="E261" s="112"/>
      <c r="J261" s="50">
        <f t="shared" si="16"/>
        <v>9</v>
      </c>
      <c r="K261" s="50">
        <f t="shared" si="17"/>
        <v>3</v>
      </c>
      <c r="L261" s="50">
        <f t="shared" si="18"/>
        <v>5</v>
      </c>
    </row>
    <row r="262" spans="2:12" s="50" customFormat="1" ht="30" customHeight="1" x14ac:dyDescent="0.25">
      <c r="B262" s="103" t="str">
        <f t="shared" ref="B262:B325" si="20">VLOOKUP(D262,$N$5:$O$10,2,FALSE)</f>
        <v/>
      </c>
      <c r="C262" s="100">
        <f t="shared" si="19"/>
        <v>44819</v>
      </c>
      <c r="D262" s="101"/>
      <c r="E262" s="112"/>
      <c r="J262" s="50">
        <f t="shared" ref="J262:J325" si="21">MONTH(C262)</f>
        <v>9</v>
      </c>
      <c r="K262" s="50">
        <f t="shared" ref="K262:K325" si="22">WEEKDAY(C262,2)</f>
        <v>4</v>
      </c>
      <c r="L262" s="50">
        <f t="shared" ref="L262:L325" si="23">VLOOKUP(D262,$N$5:$P$10,3,FALSE)</f>
        <v>5</v>
      </c>
    </row>
    <row r="263" spans="2:12" s="50" customFormat="1" ht="30" customHeight="1" x14ac:dyDescent="0.25">
      <c r="B263" s="103" t="str">
        <f t="shared" si="20"/>
        <v/>
      </c>
      <c r="C263" s="100">
        <f t="shared" ref="C263:C326" si="24">C262+1</f>
        <v>44820</v>
      </c>
      <c r="D263" s="101"/>
      <c r="E263" s="112"/>
      <c r="J263" s="50">
        <f t="shared" si="21"/>
        <v>9</v>
      </c>
      <c r="K263" s="50">
        <f t="shared" si="22"/>
        <v>5</v>
      </c>
      <c r="L263" s="50">
        <f t="shared" si="23"/>
        <v>5</v>
      </c>
    </row>
    <row r="264" spans="2:12" s="50" customFormat="1" ht="30" customHeight="1" x14ac:dyDescent="0.25">
      <c r="B264" s="103" t="str">
        <f t="shared" si="20"/>
        <v/>
      </c>
      <c r="C264" s="100">
        <f t="shared" si="24"/>
        <v>44821</v>
      </c>
      <c r="D264" s="101"/>
      <c r="E264" s="112"/>
      <c r="J264" s="50">
        <f t="shared" si="21"/>
        <v>9</v>
      </c>
      <c r="K264" s="50">
        <f t="shared" si="22"/>
        <v>6</v>
      </c>
      <c r="L264" s="50">
        <f t="shared" si="23"/>
        <v>5</v>
      </c>
    </row>
    <row r="265" spans="2:12" s="50" customFormat="1" ht="30" customHeight="1" x14ac:dyDescent="0.25">
      <c r="B265" s="103" t="str">
        <f t="shared" si="20"/>
        <v/>
      </c>
      <c r="C265" s="100">
        <f t="shared" si="24"/>
        <v>44822</v>
      </c>
      <c r="D265" s="101"/>
      <c r="E265" s="112"/>
      <c r="J265" s="50">
        <f t="shared" si="21"/>
        <v>9</v>
      </c>
      <c r="K265" s="50">
        <f t="shared" si="22"/>
        <v>7</v>
      </c>
      <c r="L265" s="50">
        <f t="shared" si="23"/>
        <v>5</v>
      </c>
    </row>
    <row r="266" spans="2:12" s="50" customFormat="1" ht="30" customHeight="1" x14ac:dyDescent="0.25">
      <c r="B266" s="103" t="str">
        <f t="shared" si="20"/>
        <v/>
      </c>
      <c r="C266" s="100">
        <f t="shared" si="24"/>
        <v>44823</v>
      </c>
      <c r="D266" s="101"/>
      <c r="E266" s="112"/>
      <c r="J266" s="50">
        <f t="shared" si="21"/>
        <v>9</v>
      </c>
      <c r="K266" s="50">
        <f t="shared" si="22"/>
        <v>1</v>
      </c>
      <c r="L266" s="50">
        <f t="shared" si="23"/>
        <v>5</v>
      </c>
    </row>
    <row r="267" spans="2:12" s="50" customFormat="1" ht="30" customHeight="1" x14ac:dyDescent="0.25">
      <c r="B267" s="103" t="str">
        <f t="shared" si="20"/>
        <v/>
      </c>
      <c r="C267" s="100">
        <f t="shared" si="24"/>
        <v>44824</v>
      </c>
      <c r="D267" s="101"/>
      <c r="E267" s="112"/>
      <c r="J267" s="50">
        <f t="shared" si="21"/>
        <v>9</v>
      </c>
      <c r="K267" s="50">
        <f t="shared" si="22"/>
        <v>2</v>
      </c>
      <c r="L267" s="50">
        <f t="shared" si="23"/>
        <v>5</v>
      </c>
    </row>
    <row r="268" spans="2:12" s="50" customFormat="1" ht="30" customHeight="1" x14ac:dyDescent="0.25">
      <c r="B268" s="103" t="str">
        <f t="shared" si="20"/>
        <v/>
      </c>
      <c r="C268" s="100">
        <f t="shared" si="24"/>
        <v>44825</v>
      </c>
      <c r="D268" s="101"/>
      <c r="E268" s="112"/>
      <c r="J268" s="50">
        <f t="shared" si="21"/>
        <v>9</v>
      </c>
      <c r="K268" s="50">
        <f t="shared" si="22"/>
        <v>3</v>
      </c>
      <c r="L268" s="50">
        <f t="shared" si="23"/>
        <v>5</v>
      </c>
    </row>
    <row r="269" spans="2:12" s="50" customFormat="1" ht="30" customHeight="1" x14ac:dyDescent="0.25">
      <c r="B269" s="103" t="str">
        <f t="shared" si="20"/>
        <v/>
      </c>
      <c r="C269" s="100">
        <f t="shared" si="24"/>
        <v>44826</v>
      </c>
      <c r="D269" s="101"/>
      <c r="E269" s="112"/>
      <c r="J269" s="50">
        <f t="shared" si="21"/>
        <v>9</v>
      </c>
      <c r="K269" s="50">
        <f t="shared" si="22"/>
        <v>4</v>
      </c>
      <c r="L269" s="50">
        <f t="shared" si="23"/>
        <v>5</v>
      </c>
    </row>
    <row r="270" spans="2:12" s="50" customFormat="1" ht="30" customHeight="1" x14ac:dyDescent="0.25">
      <c r="B270" s="103" t="str">
        <f t="shared" si="20"/>
        <v/>
      </c>
      <c r="C270" s="100">
        <f t="shared" si="24"/>
        <v>44827</v>
      </c>
      <c r="D270" s="101"/>
      <c r="E270" s="112"/>
      <c r="J270" s="50">
        <f t="shared" si="21"/>
        <v>9</v>
      </c>
      <c r="K270" s="50">
        <f t="shared" si="22"/>
        <v>5</v>
      </c>
      <c r="L270" s="50">
        <f t="shared" si="23"/>
        <v>5</v>
      </c>
    </row>
    <row r="271" spans="2:12" s="50" customFormat="1" ht="30" customHeight="1" x14ac:dyDescent="0.25">
      <c r="B271" s="103" t="str">
        <f t="shared" si="20"/>
        <v/>
      </c>
      <c r="C271" s="100">
        <f t="shared" si="24"/>
        <v>44828</v>
      </c>
      <c r="D271" s="101"/>
      <c r="E271" s="112"/>
      <c r="J271" s="50">
        <f t="shared" si="21"/>
        <v>9</v>
      </c>
      <c r="K271" s="50">
        <f t="shared" si="22"/>
        <v>6</v>
      </c>
      <c r="L271" s="50">
        <f t="shared" si="23"/>
        <v>5</v>
      </c>
    </row>
    <row r="272" spans="2:12" s="50" customFormat="1" ht="30" customHeight="1" x14ac:dyDescent="0.25">
      <c r="B272" s="103" t="str">
        <f t="shared" si="20"/>
        <v/>
      </c>
      <c r="C272" s="100">
        <f t="shared" si="24"/>
        <v>44829</v>
      </c>
      <c r="D272" s="101"/>
      <c r="E272" s="112"/>
      <c r="J272" s="50">
        <f t="shared" si="21"/>
        <v>9</v>
      </c>
      <c r="K272" s="50">
        <f t="shared" si="22"/>
        <v>7</v>
      </c>
      <c r="L272" s="50">
        <f t="shared" si="23"/>
        <v>5</v>
      </c>
    </row>
    <row r="273" spans="2:12" s="50" customFormat="1" ht="30" customHeight="1" x14ac:dyDescent="0.25">
      <c r="B273" s="103" t="str">
        <f t="shared" si="20"/>
        <v/>
      </c>
      <c r="C273" s="100">
        <f t="shared" si="24"/>
        <v>44830</v>
      </c>
      <c r="D273" s="101"/>
      <c r="E273" s="112"/>
      <c r="J273" s="50">
        <f t="shared" si="21"/>
        <v>9</v>
      </c>
      <c r="K273" s="50">
        <f t="shared" si="22"/>
        <v>1</v>
      </c>
      <c r="L273" s="50">
        <f t="shared" si="23"/>
        <v>5</v>
      </c>
    </row>
    <row r="274" spans="2:12" s="50" customFormat="1" ht="30" customHeight="1" x14ac:dyDescent="0.25">
      <c r="B274" s="103" t="str">
        <f t="shared" si="20"/>
        <v/>
      </c>
      <c r="C274" s="100">
        <f t="shared" si="24"/>
        <v>44831</v>
      </c>
      <c r="D274" s="101"/>
      <c r="E274" s="112"/>
      <c r="J274" s="50">
        <f t="shared" si="21"/>
        <v>9</v>
      </c>
      <c r="K274" s="50">
        <f t="shared" si="22"/>
        <v>2</v>
      </c>
      <c r="L274" s="50">
        <f t="shared" si="23"/>
        <v>5</v>
      </c>
    </row>
    <row r="275" spans="2:12" s="50" customFormat="1" ht="30" customHeight="1" x14ac:dyDescent="0.25">
      <c r="B275" s="103" t="str">
        <f t="shared" si="20"/>
        <v/>
      </c>
      <c r="C275" s="100">
        <f t="shared" si="24"/>
        <v>44832</v>
      </c>
      <c r="D275" s="101"/>
      <c r="E275" s="112"/>
      <c r="J275" s="50">
        <f t="shared" si="21"/>
        <v>9</v>
      </c>
      <c r="K275" s="50">
        <f t="shared" si="22"/>
        <v>3</v>
      </c>
      <c r="L275" s="50">
        <f t="shared" si="23"/>
        <v>5</v>
      </c>
    </row>
    <row r="276" spans="2:12" s="50" customFormat="1" ht="30" customHeight="1" x14ac:dyDescent="0.25">
      <c r="B276" s="103" t="str">
        <f t="shared" si="20"/>
        <v/>
      </c>
      <c r="C276" s="100">
        <f t="shared" si="24"/>
        <v>44833</v>
      </c>
      <c r="D276" s="101"/>
      <c r="E276" s="112"/>
      <c r="J276" s="50">
        <f t="shared" si="21"/>
        <v>9</v>
      </c>
      <c r="K276" s="50">
        <f t="shared" si="22"/>
        <v>4</v>
      </c>
      <c r="L276" s="50">
        <f t="shared" si="23"/>
        <v>5</v>
      </c>
    </row>
    <row r="277" spans="2:12" s="50" customFormat="1" ht="30" customHeight="1" x14ac:dyDescent="0.25">
      <c r="B277" s="103" t="str">
        <f t="shared" si="20"/>
        <v/>
      </c>
      <c r="C277" s="100">
        <f t="shared" si="24"/>
        <v>44834</v>
      </c>
      <c r="D277" s="101"/>
      <c r="E277" s="112"/>
      <c r="J277" s="50">
        <f t="shared" si="21"/>
        <v>9</v>
      </c>
      <c r="K277" s="50">
        <f t="shared" si="22"/>
        <v>5</v>
      </c>
      <c r="L277" s="50">
        <f t="shared" si="23"/>
        <v>5</v>
      </c>
    </row>
    <row r="278" spans="2:12" s="50" customFormat="1" ht="30" customHeight="1" x14ac:dyDescent="0.25">
      <c r="B278" s="103" t="str">
        <f t="shared" si="20"/>
        <v/>
      </c>
      <c r="C278" s="100">
        <f t="shared" si="24"/>
        <v>44835</v>
      </c>
      <c r="D278" s="101"/>
      <c r="E278" s="112"/>
      <c r="J278" s="50">
        <f t="shared" si="21"/>
        <v>10</v>
      </c>
      <c r="K278" s="50">
        <f t="shared" si="22"/>
        <v>6</v>
      </c>
      <c r="L278" s="50">
        <f t="shared" si="23"/>
        <v>5</v>
      </c>
    </row>
    <row r="279" spans="2:12" s="50" customFormat="1" ht="30" customHeight="1" x14ac:dyDescent="0.25">
      <c r="B279" s="103" t="str">
        <f t="shared" si="20"/>
        <v/>
      </c>
      <c r="C279" s="100">
        <f t="shared" si="24"/>
        <v>44836</v>
      </c>
      <c r="D279" s="101"/>
      <c r="E279" s="112"/>
      <c r="J279" s="50">
        <f t="shared" si="21"/>
        <v>10</v>
      </c>
      <c r="K279" s="50">
        <f t="shared" si="22"/>
        <v>7</v>
      </c>
      <c r="L279" s="50">
        <f t="shared" si="23"/>
        <v>5</v>
      </c>
    </row>
    <row r="280" spans="2:12" s="50" customFormat="1" ht="30" customHeight="1" x14ac:dyDescent="0.25">
      <c r="B280" s="103" t="str">
        <f t="shared" si="20"/>
        <v/>
      </c>
      <c r="C280" s="100">
        <f t="shared" si="24"/>
        <v>44837</v>
      </c>
      <c r="D280" s="101"/>
      <c r="E280" s="112"/>
      <c r="J280" s="50">
        <f t="shared" si="21"/>
        <v>10</v>
      </c>
      <c r="K280" s="50">
        <f t="shared" si="22"/>
        <v>1</v>
      </c>
      <c r="L280" s="50">
        <f t="shared" si="23"/>
        <v>5</v>
      </c>
    </row>
    <row r="281" spans="2:12" s="50" customFormat="1" ht="30" customHeight="1" x14ac:dyDescent="0.25">
      <c r="B281" s="103" t="str">
        <f t="shared" si="20"/>
        <v/>
      </c>
      <c r="C281" s="100">
        <f t="shared" si="24"/>
        <v>44838</v>
      </c>
      <c r="D281" s="101"/>
      <c r="E281" s="112"/>
      <c r="J281" s="50">
        <f t="shared" si="21"/>
        <v>10</v>
      </c>
      <c r="K281" s="50">
        <f t="shared" si="22"/>
        <v>2</v>
      </c>
      <c r="L281" s="50">
        <f t="shared" si="23"/>
        <v>5</v>
      </c>
    </row>
    <row r="282" spans="2:12" s="50" customFormat="1" ht="30" customHeight="1" x14ac:dyDescent="0.25">
      <c r="B282" s="103" t="str">
        <f t="shared" si="20"/>
        <v/>
      </c>
      <c r="C282" s="100">
        <f t="shared" si="24"/>
        <v>44839</v>
      </c>
      <c r="D282" s="101"/>
      <c r="E282" s="112"/>
      <c r="J282" s="50">
        <f t="shared" si="21"/>
        <v>10</v>
      </c>
      <c r="K282" s="50">
        <f t="shared" si="22"/>
        <v>3</v>
      </c>
      <c r="L282" s="50">
        <f t="shared" si="23"/>
        <v>5</v>
      </c>
    </row>
    <row r="283" spans="2:12" s="50" customFormat="1" ht="30" customHeight="1" x14ac:dyDescent="0.25">
      <c r="B283" s="103" t="str">
        <f t="shared" si="20"/>
        <v/>
      </c>
      <c r="C283" s="100">
        <f t="shared" si="24"/>
        <v>44840</v>
      </c>
      <c r="D283" s="101"/>
      <c r="E283" s="112"/>
      <c r="J283" s="50">
        <f t="shared" si="21"/>
        <v>10</v>
      </c>
      <c r="K283" s="50">
        <f t="shared" si="22"/>
        <v>4</v>
      </c>
      <c r="L283" s="50">
        <f t="shared" si="23"/>
        <v>5</v>
      </c>
    </row>
    <row r="284" spans="2:12" s="50" customFormat="1" ht="30" customHeight="1" x14ac:dyDescent="0.25">
      <c r="B284" s="103" t="str">
        <f t="shared" si="20"/>
        <v/>
      </c>
      <c r="C284" s="100">
        <f t="shared" si="24"/>
        <v>44841</v>
      </c>
      <c r="D284" s="101"/>
      <c r="E284" s="112"/>
      <c r="J284" s="50">
        <f t="shared" si="21"/>
        <v>10</v>
      </c>
      <c r="K284" s="50">
        <f t="shared" si="22"/>
        <v>5</v>
      </c>
      <c r="L284" s="50">
        <f t="shared" si="23"/>
        <v>5</v>
      </c>
    </row>
    <row r="285" spans="2:12" s="50" customFormat="1" ht="30" customHeight="1" x14ac:dyDescent="0.25">
      <c r="B285" s="103" t="str">
        <f t="shared" si="20"/>
        <v/>
      </c>
      <c r="C285" s="100">
        <f t="shared" si="24"/>
        <v>44842</v>
      </c>
      <c r="D285" s="101"/>
      <c r="E285" s="112"/>
      <c r="J285" s="50">
        <f t="shared" si="21"/>
        <v>10</v>
      </c>
      <c r="K285" s="50">
        <f t="shared" si="22"/>
        <v>6</v>
      </c>
      <c r="L285" s="50">
        <f t="shared" si="23"/>
        <v>5</v>
      </c>
    </row>
    <row r="286" spans="2:12" s="50" customFormat="1" ht="30" customHeight="1" x14ac:dyDescent="0.25">
      <c r="B286" s="103" t="str">
        <f t="shared" si="20"/>
        <v/>
      </c>
      <c r="C286" s="100">
        <f t="shared" si="24"/>
        <v>44843</v>
      </c>
      <c r="D286" s="101"/>
      <c r="E286" s="112"/>
      <c r="J286" s="50">
        <f t="shared" si="21"/>
        <v>10</v>
      </c>
      <c r="K286" s="50">
        <f t="shared" si="22"/>
        <v>7</v>
      </c>
      <c r="L286" s="50">
        <f t="shared" si="23"/>
        <v>5</v>
      </c>
    </row>
    <row r="287" spans="2:12" s="50" customFormat="1" ht="30" customHeight="1" x14ac:dyDescent="0.25">
      <c r="B287" s="103" t="str">
        <f t="shared" si="20"/>
        <v/>
      </c>
      <c r="C287" s="100">
        <f t="shared" si="24"/>
        <v>44844</v>
      </c>
      <c r="D287" s="101"/>
      <c r="E287" s="112"/>
      <c r="J287" s="50">
        <f t="shared" si="21"/>
        <v>10</v>
      </c>
      <c r="K287" s="50">
        <f t="shared" si="22"/>
        <v>1</v>
      </c>
      <c r="L287" s="50">
        <f t="shared" si="23"/>
        <v>5</v>
      </c>
    </row>
    <row r="288" spans="2:12" s="50" customFormat="1" ht="30" customHeight="1" x14ac:dyDescent="0.25">
      <c r="B288" s="103" t="str">
        <f t="shared" si="20"/>
        <v/>
      </c>
      <c r="C288" s="100">
        <f t="shared" si="24"/>
        <v>44845</v>
      </c>
      <c r="D288" s="101"/>
      <c r="E288" s="112"/>
      <c r="J288" s="50">
        <f t="shared" si="21"/>
        <v>10</v>
      </c>
      <c r="K288" s="50">
        <f t="shared" si="22"/>
        <v>2</v>
      </c>
      <c r="L288" s="50">
        <f t="shared" si="23"/>
        <v>5</v>
      </c>
    </row>
    <row r="289" spans="2:12" s="50" customFormat="1" ht="30" customHeight="1" x14ac:dyDescent="0.25">
      <c r="B289" s="103" t="str">
        <f t="shared" si="20"/>
        <v/>
      </c>
      <c r="C289" s="100">
        <f t="shared" si="24"/>
        <v>44846</v>
      </c>
      <c r="D289" s="101"/>
      <c r="E289" s="112"/>
      <c r="J289" s="50">
        <f t="shared" si="21"/>
        <v>10</v>
      </c>
      <c r="K289" s="50">
        <f t="shared" si="22"/>
        <v>3</v>
      </c>
      <c r="L289" s="50">
        <f t="shared" si="23"/>
        <v>5</v>
      </c>
    </row>
    <row r="290" spans="2:12" s="50" customFormat="1" ht="30" customHeight="1" x14ac:dyDescent="0.25">
      <c r="B290" s="103" t="str">
        <f t="shared" si="20"/>
        <v/>
      </c>
      <c r="C290" s="100">
        <f t="shared" si="24"/>
        <v>44847</v>
      </c>
      <c r="D290" s="101"/>
      <c r="E290" s="112"/>
      <c r="J290" s="50">
        <f t="shared" si="21"/>
        <v>10</v>
      </c>
      <c r="K290" s="50">
        <f t="shared" si="22"/>
        <v>4</v>
      </c>
      <c r="L290" s="50">
        <f t="shared" si="23"/>
        <v>5</v>
      </c>
    </row>
    <row r="291" spans="2:12" s="50" customFormat="1" ht="30" customHeight="1" x14ac:dyDescent="0.25">
      <c r="B291" s="103" t="str">
        <f t="shared" si="20"/>
        <v/>
      </c>
      <c r="C291" s="100">
        <f t="shared" si="24"/>
        <v>44848</v>
      </c>
      <c r="D291" s="101"/>
      <c r="E291" s="112"/>
      <c r="J291" s="50">
        <f t="shared" si="21"/>
        <v>10</v>
      </c>
      <c r="K291" s="50">
        <f t="shared" si="22"/>
        <v>5</v>
      </c>
      <c r="L291" s="50">
        <f t="shared" si="23"/>
        <v>5</v>
      </c>
    </row>
    <row r="292" spans="2:12" s="50" customFormat="1" ht="30" customHeight="1" x14ac:dyDescent="0.25">
      <c r="B292" s="103" t="str">
        <f t="shared" si="20"/>
        <v/>
      </c>
      <c r="C292" s="100">
        <f t="shared" si="24"/>
        <v>44849</v>
      </c>
      <c r="D292" s="101"/>
      <c r="E292" s="112"/>
      <c r="J292" s="50">
        <f t="shared" si="21"/>
        <v>10</v>
      </c>
      <c r="K292" s="50">
        <f t="shared" si="22"/>
        <v>6</v>
      </c>
      <c r="L292" s="50">
        <f t="shared" si="23"/>
        <v>5</v>
      </c>
    </row>
    <row r="293" spans="2:12" s="50" customFormat="1" ht="30" customHeight="1" x14ac:dyDescent="0.25">
      <c r="B293" s="103" t="str">
        <f t="shared" si="20"/>
        <v/>
      </c>
      <c r="C293" s="100">
        <f t="shared" si="24"/>
        <v>44850</v>
      </c>
      <c r="D293" s="101"/>
      <c r="E293" s="112"/>
      <c r="J293" s="50">
        <f t="shared" si="21"/>
        <v>10</v>
      </c>
      <c r="K293" s="50">
        <f t="shared" si="22"/>
        <v>7</v>
      </c>
      <c r="L293" s="50">
        <f t="shared" si="23"/>
        <v>5</v>
      </c>
    </row>
    <row r="294" spans="2:12" s="50" customFormat="1" ht="30" customHeight="1" x14ac:dyDescent="0.25">
      <c r="B294" s="103" t="str">
        <f t="shared" si="20"/>
        <v/>
      </c>
      <c r="C294" s="100">
        <f t="shared" si="24"/>
        <v>44851</v>
      </c>
      <c r="D294" s="101"/>
      <c r="E294" s="112"/>
      <c r="J294" s="50">
        <f t="shared" si="21"/>
        <v>10</v>
      </c>
      <c r="K294" s="50">
        <f t="shared" si="22"/>
        <v>1</v>
      </c>
      <c r="L294" s="50">
        <f t="shared" si="23"/>
        <v>5</v>
      </c>
    </row>
    <row r="295" spans="2:12" s="50" customFormat="1" ht="30" customHeight="1" x14ac:dyDescent="0.25">
      <c r="B295" s="103" t="str">
        <f t="shared" si="20"/>
        <v/>
      </c>
      <c r="C295" s="100">
        <f t="shared" si="24"/>
        <v>44852</v>
      </c>
      <c r="D295" s="101"/>
      <c r="E295" s="112"/>
      <c r="J295" s="50">
        <f t="shared" si="21"/>
        <v>10</v>
      </c>
      <c r="K295" s="50">
        <f t="shared" si="22"/>
        <v>2</v>
      </c>
      <c r="L295" s="50">
        <f t="shared" si="23"/>
        <v>5</v>
      </c>
    </row>
    <row r="296" spans="2:12" s="50" customFormat="1" ht="30" customHeight="1" x14ac:dyDescent="0.25">
      <c r="B296" s="103" t="str">
        <f t="shared" si="20"/>
        <v/>
      </c>
      <c r="C296" s="100">
        <f t="shared" si="24"/>
        <v>44853</v>
      </c>
      <c r="D296" s="101"/>
      <c r="E296" s="112"/>
      <c r="J296" s="50">
        <f t="shared" si="21"/>
        <v>10</v>
      </c>
      <c r="K296" s="50">
        <f t="shared" si="22"/>
        <v>3</v>
      </c>
      <c r="L296" s="50">
        <f t="shared" si="23"/>
        <v>5</v>
      </c>
    </row>
    <row r="297" spans="2:12" s="50" customFormat="1" ht="30" customHeight="1" x14ac:dyDescent="0.25">
      <c r="B297" s="103" t="str">
        <f t="shared" si="20"/>
        <v/>
      </c>
      <c r="C297" s="100">
        <f t="shared" si="24"/>
        <v>44854</v>
      </c>
      <c r="D297" s="101"/>
      <c r="E297" s="112"/>
      <c r="J297" s="50">
        <f t="shared" si="21"/>
        <v>10</v>
      </c>
      <c r="K297" s="50">
        <f t="shared" si="22"/>
        <v>4</v>
      </c>
      <c r="L297" s="50">
        <f t="shared" si="23"/>
        <v>5</v>
      </c>
    </row>
    <row r="298" spans="2:12" s="50" customFormat="1" ht="30" customHeight="1" x14ac:dyDescent="0.25">
      <c r="B298" s="103" t="str">
        <f t="shared" si="20"/>
        <v/>
      </c>
      <c r="C298" s="100">
        <f t="shared" si="24"/>
        <v>44855</v>
      </c>
      <c r="D298" s="101"/>
      <c r="E298" s="112"/>
      <c r="J298" s="50">
        <f t="shared" si="21"/>
        <v>10</v>
      </c>
      <c r="K298" s="50">
        <f t="shared" si="22"/>
        <v>5</v>
      </c>
      <c r="L298" s="50">
        <f t="shared" si="23"/>
        <v>5</v>
      </c>
    </row>
    <row r="299" spans="2:12" s="50" customFormat="1" ht="30" customHeight="1" x14ac:dyDescent="0.25">
      <c r="B299" s="103" t="str">
        <f t="shared" si="20"/>
        <v/>
      </c>
      <c r="C299" s="100">
        <f t="shared" si="24"/>
        <v>44856</v>
      </c>
      <c r="D299" s="101"/>
      <c r="E299" s="112"/>
      <c r="J299" s="50">
        <f t="shared" si="21"/>
        <v>10</v>
      </c>
      <c r="K299" s="50">
        <f t="shared" si="22"/>
        <v>6</v>
      </c>
      <c r="L299" s="50">
        <f t="shared" si="23"/>
        <v>5</v>
      </c>
    </row>
    <row r="300" spans="2:12" s="50" customFormat="1" ht="30" customHeight="1" x14ac:dyDescent="0.25">
      <c r="B300" s="103" t="str">
        <f t="shared" si="20"/>
        <v/>
      </c>
      <c r="C300" s="100">
        <f t="shared" si="24"/>
        <v>44857</v>
      </c>
      <c r="D300" s="101"/>
      <c r="E300" s="112"/>
      <c r="J300" s="50">
        <f t="shared" si="21"/>
        <v>10</v>
      </c>
      <c r="K300" s="50">
        <f t="shared" si="22"/>
        <v>7</v>
      </c>
      <c r="L300" s="50">
        <f t="shared" si="23"/>
        <v>5</v>
      </c>
    </row>
    <row r="301" spans="2:12" s="50" customFormat="1" ht="30" customHeight="1" x14ac:dyDescent="0.25">
      <c r="B301" s="103" t="str">
        <f t="shared" si="20"/>
        <v/>
      </c>
      <c r="C301" s="100">
        <f t="shared" si="24"/>
        <v>44858</v>
      </c>
      <c r="D301" s="101"/>
      <c r="E301" s="112"/>
      <c r="J301" s="50">
        <f t="shared" si="21"/>
        <v>10</v>
      </c>
      <c r="K301" s="50">
        <f t="shared" si="22"/>
        <v>1</v>
      </c>
      <c r="L301" s="50">
        <f t="shared" si="23"/>
        <v>5</v>
      </c>
    </row>
    <row r="302" spans="2:12" s="50" customFormat="1" ht="30" customHeight="1" x14ac:dyDescent="0.25">
      <c r="B302" s="103" t="str">
        <f t="shared" si="20"/>
        <v/>
      </c>
      <c r="C302" s="100">
        <f t="shared" si="24"/>
        <v>44859</v>
      </c>
      <c r="D302" s="101"/>
      <c r="E302" s="112"/>
      <c r="J302" s="50">
        <f t="shared" si="21"/>
        <v>10</v>
      </c>
      <c r="K302" s="50">
        <f t="shared" si="22"/>
        <v>2</v>
      </c>
      <c r="L302" s="50">
        <f t="shared" si="23"/>
        <v>5</v>
      </c>
    </row>
    <row r="303" spans="2:12" s="50" customFormat="1" ht="30" customHeight="1" x14ac:dyDescent="0.25">
      <c r="B303" s="103" t="str">
        <f t="shared" si="20"/>
        <v/>
      </c>
      <c r="C303" s="100">
        <f t="shared" si="24"/>
        <v>44860</v>
      </c>
      <c r="D303" s="101"/>
      <c r="E303" s="112"/>
      <c r="J303" s="50">
        <f t="shared" si="21"/>
        <v>10</v>
      </c>
      <c r="K303" s="50">
        <f t="shared" si="22"/>
        <v>3</v>
      </c>
      <c r="L303" s="50">
        <f t="shared" si="23"/>
        <v>5</v>
      </c>
    </row>
    <row r="304" spans="2:12" s="50" customFormat="1" ht="30" customHeight="1" x14ac:dyDescent="0.25">
      <c r="B304" s="103" t="str">
        <f t="shared" si="20"/>
        <v/>
      </c>
      <c r="C304" s="100">
        <f t="shared" si="24"/>
        <v>44861</v>
      </c>
      <c r="D304" s="101"/>
      <c r="E304" s="112"/>
      <c r="J304" s="50">
        <f t="shared" si="21"/>
        <v>10</v>
      </c>
      <c r="K304" s="50">
        <f t="shared" si="22"/>
        <v>4</v>
      </c>
      <c r="L304" s="50">
        <f t="shared" si="23"/>
        <v>5</v>
      </c>
    </row>
    <row r="305" spans="2:12" s="50" customFormat="1" ht="30" customHeight="1" x14ac:dyDescent="0.25">
      <c r="B305" s="103" t="str">
        <f t="shared" si="20"/>
        <v/>
      </c>
      <c r="C305" s="100">
        <f t="shared" si="24"/>
        <v>44862</v>
      </c>
      <c r="D305" s="101"/>
      <c r="E305" s="112"/>
      <c r="J305" s="50">
        <f t="shared" si="21"/>
        <v>10</v>
      </c>
      <c r="K305" s="50">
        <f t="shared" si="22"/>
        <v>5</v>
      </c>
      <c r="L305" s="50">
        <f t="shared" si="23"/>
        <v>5</v>
      </c>
    </row>
    <row r="306" spans="2:12" s="50" customFormat="1" ht="30" customHeight="1" x14ac:dyDescent="0.25">
      <c r="B306" s="103" t="str">
        <f t="shared" si="20"/>
        <v/>
      </c>
      <c r="C306" s="100">
        <f t="shared" si="24"/>
        <v>44863</v>
      </c>
      <c r="D306" s="101"/>
      <c r="E306" s="112"/>
      <c r="J306" s="50">
        <f t="shared" si="21"/>
        <v>10</v>
      </c>
      <c r="K306" s="50">
        <f t="shared" si="22"/>
        <v>6</v>
      </c>
      <c r="L306" s="50">
        <f t="shared" si="23"/>
        <v>5</v>
      </c>
    </row>
    <row r="307" spans="2:12" s="50" customFormat="1" ht="30" customHeight="1" x14ac:dyDescent="0.25">
      <c r="B307" s="103" t="str">
        <f t="shared" si="20"/>
        <v/>
      </c>
      <c r="C307" s="100">
        <f t="shared" si="24"/>
        <v>44864</v>
      </c>
      <c r="D307" s="101"/>
      <c r="E307" s="112"/>
      <c r="J307" s="50">
        <f t="shared" si="21"/>
        <v>10</v>
      </c>
      <c r="K307" s="50">
        <f t="shared" si="22"/>
        <v>7</v>
      </c>
      <c r="L307" s="50">
        <f t="shared" si="23"/>
        <v>5</v>
      </c>
    </row>
    <row r="308" spans="2:12" s="50" customFormat="1" ht="30" customHeight="1" x14ac:dyDescent="0.25">
      <c r="B308" s="103" t="str">
        <f t="shared" si="20"/>
        <v/>
      </c>
      <c r="C308" s="100">
        <f t="shared" si="24"/>
        <v>44865</v>
      </c>
      <c r="D308" s="101"/>
      <c r="E308" s="112"/>
      <c r="J308" s="50">
        <f t="shared" si="21"/>
        <v>10</v>
      </c>
      <c r="K308" s="50">
        <f t="shared" si="22"/>
        <v>1</v>
      </c>
      <c r="L308" s="50">
        <f t="shared" si="23"/>
        <v>5</v>
      </c>
    </row>
    <row r="309" spans="2:12" s="50" customFormat="1" ht="30" customHeight="1" x14ac:dyDescent="0.25">
      <c r="B309" s="103" t="str">
        <f t="shared" si="20"/>
        <v/>
      </c>
      <c r="C309" s="100">
        <f t="shared" si="24"/>
        <v>44866</v>
      </c>
      <c r="D309" s="101"/>
      <c r="E309" s="112"/>
      <c r="J309" s="50">
        <f t="shared" si="21"/>
        <v>11</v>
      </c>
      <c r="K309" s="50">
        <f t="shared" si="22"/>
        <v>2</v>
      </c>
      <c r="L309" s="50">
        <f t="shared" si="23"/>
        <v>5</v>
      </c>
    </row>
    <row r="310" spans="2:12" s="50" customFormat="1" ht="30" customHeight="1" x14ac:dyDescent="0.25">
      <c r="B310" s="103" t="str">
        <f t="shared" si="20"/>
        <v/>
      </c>
      <c r="C310" s="100">
        <f t="shared" si="24"/>
        <v>44867</v>
      </c>
      <c r="D310" s="101"/>
      <c r="E310" s="112"/>
      <c r="J310" s="50">
        <f t="shared" si="21"/>
        <v>11</v>
      </c>
      <c r="K310" s="50">
        <f t="shared" si="22"/>
        <v>3</v>
      </c>
      <c r="L310" s="50">
        <f t="shared" si="23"/>
        <v>5</v>
      </c>
    </row>
    <row r="311" spans="2:12" s="50" customFormat="1" ht="30" customHeight="1" x14ac:dyDescent="0.25">
      <c r="B311" s="103" t="str">
        <f t="shared" si="20"/>
        <v/>
      </c>
      <c r="C311" s="100">
        <f t="shared" si="24"/>
        <v>44868</v>
      </c>
      <c r="D311" s="101"/>
      <c r="E311" s="112"/>
      <c r="J311" s="50">
        <f t="shared" si="21"/>
        <v>11</v>
      </c>
      <c r="K311" s="50">
        <f t="shared" si="22"/>
        <v>4</v>
      </c>
      <c r="L311" s="50">
        <f t="shared" si="23"/>
        <v>5</v>
      </c>
    </row>
    <row r="312" spans="2:12" s="50" customFormat="1" ht="30" customHeight="1" x14ac:dyDescent="0.25">
      <c r="B312" s="103" t="str">
        <f t="shared" si="20"/>
        <v/>
      </c>
      <c r="C312" s="100">
        <f t="shared" si="24"/>
        <v>44869</v>
      </c>
      <c r="D312" s="101"/>
      <c r="E312" s="112"/>
      <c r="J312" s="50">
        <f t="shared" si="21"/>
        <v>11</v>
      </c>
      <c r="K312" s="50">
        <f t="shared" si="22"/>
        <v>5</v>
      </c>
      <c r="L312" s="50">
        <f t="shared" si="23"/>
        <v>5</v>
      </c>
    </row>
    <row r="313" spans="2:12" s="50" customFormat="1" ht="30" customHeight="1" x14ac:dyDescent="0.25">
      <c r="B313" s="103" t="str">
        <f t="shared" si="20"/>
        <v/>
      </c>
      <c r="C313" s="100">
        <f t="shared" si="24"/>
        <v>44870</v>
      </c>
      <c r="D313" s="101"/>
      <c r="E313" s="112"/>
      <c r="J313" s="50">
        <f t="shared" si="21"/>
        <v>11</v>
      </c>
      <c r="K313" s="50">
        <f t="shared" si="22"/>
        <v>6</v>
      </c>
      <c r="L313" s="50">
        <f t="shared" si="23"/>
        <v>5</v>
      </c>
    </row>
    <row r="314" spans="2:12" s="50" customFormat="1" ht="30" customHeight="1" x14ac:dyDescent="0.25">
      <c r="B314" s="103" t="str">
        <f t="shared" si="20"/>
        <v/>
      </c>
      <c r="C314" s="100">
        <f t="shared" si="24"/>
        <v>44871</v>
      </c>
      <c r="D314" s="101"/>
      <c r="E314" s="112"/>
      <c r="J314" s="50">
        <f t="shared" si="21"/>
        <v>11</v>
      </c>
      <c r="K314" s="50">
        <f t="shared" si="22"/>
        <v>7</v>
      </c>
      <c r="L314" s="50">
        <f t="shared" si="23"/>
        <v>5</v>
      </c>
    </row>
    <row r="315" spans="2:12" s="50" customFormat="1" ht="30" customHeight="1" x14ac:dyDescent="0.25">
      <c r="B315" s="103" t="str">
        <f t="shared" si="20"/>
        <v/>
      </c>
      <c r="C315" s="100">
        <f t="shared" si="24"/>
        <v>44872</v>
      </c>
      <c r="D315" s="101"/>
      <c r="E315" s="112"/>
      <c r="J315" s="50">
        <f t="shared" si="21"/>
        <v>11</v>
      </c>
      <c r="K315" s="50">
        <f t="shared" si="22"/>
        <v>1</v>
      </c>
      <c r="L315" s="50">
        <f t="shared" si="23"/>
        <v>5</v>
      </c>
    </row>
    <row r="316" spans="2:12" s="50" customFormat="1" ht="30" customHeight="1" x14ac:dyDescent="0.25">
      <c r="B316" s="103" t="str">
        <f t="shared" si="20"/>
        <v/>
      </c>
      <c r="C316" s="100">
        <f t="shared" si="24"/>
        <v>44873</v>
      </c>
      <c r="D316" s="101"/>
      <c r="E316" s="112"/>
      <c r="J316" s="50">
        <f t="shared" si="21"/>
        <v>11</v>
      </c>
      <c r="K316" s="50">
        <f t="shared" si="22"/>
        <v>2</v>
      </c>
      <c r="L316" s="50">
        <f t="shared" si="23"/>
        <v>5</v>
      </c>
    </row>
    <row r="317" spans="2:12" s="50" customFormat="1" ht="30" customHeight="1" x14ac:dyDescent="0.25">
      <c r="B317" s="103" t="str">
        <f t="shared" si="20"/>
        <v/>
      </c>
      <c r="C317" s="100">
        <f t="shared" si="24"/>
        <v>44874</v>
      </c>
      <c r="D317" s="101"/>
      <c r="E317" s="112"/>
      <c r="J317" s="50">
        <f t="shared" si="21"/>
        <v>11</v>
      </c>
      <c r="K317" s="50">
        <f t="shared" si="22"/>
        <v>3</v>
      </c>
      <c r="L317" s="50">
        <f t="shared" si="23"/>
        <v>5</v>
      </c>
    </row>
    <row r="318" spans="2:12" s="50" customFormat="1" ht="30" customHeight="1" x14ac:dyDescent="0.25">
      <c r="B318" s="103" t="str">
        <f t="shared" si="20"/>
        <v/>
      </c>
      <c r="C318" s="100">
        <f t="shared" si="24"/>
        <v>44875</v>
      </c>
      <c r="D318" s="101"/>
      <c r="E318" s="112"/>
      <c r="J318" s="50">
        <f t="shared" si="21"/>
        <v>11</v>
      </c>
      <c r="K318" s="50">
        <f t="shared" si="22"/>
        <v>4</v>
      </c>
      <c r="L318" s="50">
        <f t="shared" si="23"/>
        <v>5</v>
      </c>
    </row>
    <row r="319" spans="2:12" s="50" customFormat="1" ht="30" customHeight="1" x14ac:dyDescent="0.25">
      <c r="B319" s="103" t="str">
        <f t="shared" si="20"/>
        <v/>
      </c>
      <c r="C319" s="100">
        <f t="shared" si="24"/>
        <v>44876</v>
      </c>
      <c r="D319" s="101"/>
      <c r="E319" s="112"/>
      <c r="J319" s="50">
        <f t="shared" si="21"/>
        <v>11</v>
      </c>
      <c r="K319" s="50">
        <f t="shared" si="22"/>
        <v>5</v>
      </c>
      <c r="L319" s="50">
        <f t="shared" si="23"/>
        <v>5</v>
      </c>
    </row>
    <row r="320" spans="2:12" s="50" customFormat="1" ht="30" customHeight="1" x14ac:dyDescent="0.25">
      <c r="B320" s="103" t="str">
        <f t="shared" si="20"/>
        <v/>
      </c>
      <c r="C320" s="100">
        <f t="shared" si="24"/>
        <v>44877</v>
      </c>
      <c r="D320" s="101"/>
      <c r="E320" s="112"/>
      <c r="J320" s="50">
        <f t="shared" si="21"/>
        <v>11</v>
      </c>
      <c r="K320" s="50">
        <f t="shared" si="22"/>
        <v>6</v>
      </c>
      <c r="L320" s="50">
        <f t="shared" si="23"/>
        <v>5</v>
      </c>
    </row>
    <row r="321" spans="2:12" s="50" customFormat="1" ht="30" customHeight="1" x14ac:dyDescent="0.25">
      <c r="B321" s="103" t="str">
        <f t="shared" si="20"/>
        <v/>
      </c>
      <c r="C321" s="100">
        <f t="shared" si="24"/>
        <v>44878</v>
      </c>
      <c r="D321" s="101"/>
      <c r="E321" s="112"/>
      <c r="J321" s="50">
        <f t="shared" si="21"/>
        <v>11</v>
      </c>
      <c r="K321" s="50">
        <f t="shared" si="22"/>
        <v>7</v>
      </c>
      <c r="L321" s="50">
        <f t="shared" si="23"/>
        <v>5</v>
      </c>
    </row>
    <row r="322" spans="2:12" s="50" customFormat="1" ht="30" customHeight="1" x14ac:dyDescent="0.25">
      <c r="B322" s="103" t="str">
        <f t="shared" si="20"/>
        <v/>
      </c>
      <c r="C322" s="100">
        <f t="shared" si="24"/>
        <v>44879</v>
      </c>
      <c r="D322" s="101"/>
      <c r="E322" s="112"/>
      <c r="J322" s="50">
        <f t="shared" si="21"/>
        <v>11</v>
      </c>
      <c r="K322" s="50">
        <f t="shared" si="22"/>
        <v>1</v>
      </c>
      <c r="L322" s="50">
        <f t="shared" si="23"/>
        <v>5</v>
      </c>
    </row>
    <row r="323" spans="2:12" s="50" customFormat="1" ht="30" customHeight="1" x14ac:dyDescent="0.25">
      <c r="B323" s="103" t="str">
        <f t="shared" si="20"/>
        <v/>
      </c>
      <c r="C323" s="100">
        <f t="shared" si="24"/>
        <v>44880</v>
      </c>
      <c r="D323" s="101"/>
      <c r="E323" s="112"/>
      <c r="J323" s="50">
        <f t="shared" si="21"/>
        <v>11</v>
      </c>
      <c r="K323" s="50">
        <f t="shared" si="22"/>
        <v>2</v>
      </c>
      <c r="L323" s="50">
        <f t="shared" si="23"/>
        <v>5</v>
      </c>
    </row>
    <row r="324" spans="2:12" s="50" customFormat="1" ht="30" customHeight="1" x14ac:dyDescent="0.25">
      <c r="B324" s="103" t="str">
        <f t="shared" si="20"/>
        <v/>
      </c>
      <c r="C324" s="100">
        <f t="shared" si="24"/>
        <v>44881</v>
      </c>
      <c r="D324" s="101"/>
      <c r="E324" s="112"/>
      <c r="J324" s="50">
        <f t="shared" si="21"/>
        <v>11</v>
      </c>
      <c r="K324" s="50">
        <f t="shared" si="22"/>
        <v>3</v>
      </c>
      <c r="L324" s="50">
        <f t="shared" si="23"/>
        <v>5</v>
      </c>
    </row>
    <row r="325" spans="2:12" s="50" customFormat="1" ht="30" customHeight="1" x14ac:dyDescent="0.25">
      <c r="B325" s="103" t="str">
        <f t="shared" si="20"/>
        <v/>
      </c>
      <c r="C325" s="100">
        <f t="shared" si="24"/>
        <v>44882</v>
      </c>
      <c r="D325" s="101"/>
      <c r="E325" s="112"/>
      <c r="J325" s="50">
        <f t="shared" si="21"/>
        <v>11</v>
      </c>
      <c r="K325" s="50">
        <f t="shared" si="22"/>
        <v>4</v>
      </c>
      <c r="L325" s="50">
        <f t="shared" si="23"/>
        <v>5</v>
      </c>
    </row>
    <row r="326" spans="2:12" s="50" customFormat="1" ht="30" customHeight="1" x14ac:dyDescent="0.25">
      <c r="B326" s="103" t="str">
        <f t="shared" ref="B326:B370" si="25">VLOOKUP(D326,$N$5:$O$10,2,FALSE)</f>
        <v/>
      </c>
      <c r="C326" s="100">
        <f t="shared" si="24"/>
        <v>44883</v>
      </c>
      <c r="D326" s="101"/>
      <c r="E326" s="112"/>
      <c r="J326" s="50">
        <f t="shared" ref="J326:J370" si="26">MONTH(C326)</f>
        <v>11</v>
      </c>
      <c r="K326" s="50">
        <f t="shared" ref="K326:K370" si="27">WEEKDAY(C326,2)</f>
        <v>5</v>
      </c>
      <c r="L326" s="50">
        <f t="shared" ref="L326:L370" si="28">VLOOKUP(D326,$N$5:$P$10,3,FALSE)</f>
        <v>5</v>
      </c>
    </row>
    <row r="327" spans="2:12" s="50" customFormat="1" ht="30" customHeight="1" x14ac:dyDescent="0.25">
      <c r="B327" s="103" t="str">
        <f t="shared" si="25"/>
        <v/>
      </c>
      <c r="C327" s="100">
        <f t="shared" ref="C327:C369" si="29">C326+1</f>
        <v>44884</v>
      </c>
      <c r="D327" s="101"/>
      <c r="E327" s="112"/>
      <c r="J327" s="50">
        <f t="shared" si="26"/>
        <v>11</v>
      </c>
      <c r="K327" s="50">
        <f t="shared" si="27"/>
        <v>6</v>
      </c>
      <c r="L327" s="50">
        <f t="shared" si="28"/>
        <v>5</v>
      </c>
    </row>
    <row r="328" spans="2:12" s="50" customFormat="1" ht="30" customHeight="1" x14ac:dyDescent="0.25">
      <c r="B328" s="103" t="str">
        <f t="shared" si="25"/>
        <v/>
      </c>
      <c r="C328" s="100">
        <f t="shared" si="29"/>
        <v>44885</v>
      </c>
      <c r="D328" s="101"/>
      <c r="E328" s="112"/>
      <c r="J328" s="50">
        <f t="shared" si="26"/>
        <v>11</v>
      </c>
      <c r="K328" s="50">
        <f t="shared" si="27"/>
        <v>7</v>
      </c>
      <c r="L328" s="50">
        <f t="shared" si="28"/>
        <v>5</v>
      </c>
    </row>
    <row r="329" spans="2:12" s="50" customFormat="1" ht="30" customHeight="1" x14ac:dyDescent="0.25">
      <c r="B329" s="103" t="str">
        <f t="shared" si="25"/>
        <v/>
      </c>
      <c r="C329" s="100">
        <f t="shared" si="29"/>
        <v>44886</v>
      </c>
      <c r="D329" s="101"/>
      <c r="E329" s="112"/>
      <c r="J329" s="50">
        <f t="shared" si="26"/>
        <v>11</v>
      </c>
      <c r="K329" s="50">
        <f t="shared" si="27"/>
        <v>1</v>
      </c>
      <c r="L329" s="50">
        <f t="shared" si="28"/>
        <v>5</v>
      </c>
    </row>
    <row r="330" spans="2:12" s="50" customFormat="1" ht="30" customHeight="1" x14ac:dyDescent="0.25">
      <c r="B330" s="103" t="str">
        <f t="shared" si="25"/>
        <v/>
      </c>
      <c r="C330" s="100">
        <f t="shared" si="29"/>
        <v>44887</v>
      </c>
      <c r="D330" s="101"/>
      <c r="E330" s="112"/>
      <c r="J330" s="50">
        <f t="shared" si="26"/>
        <v>11</v>
      </c>
      <c r="K330" s="50">
        <f t="shared" si="27"/>
        <v>2</v>
      </c>
      <c r="L330" s="50">
        <f t="shared" si="28"/>
        <v>5</v>
      </c>
    </row>
    <row r="331" spans="2:12" s="50" customFormat="1" ht="30" customHeight="1" x14ac:dyDescent="0.25">
      <c r="B331" s="103" t="str">
        <f t="shared" si="25"/>
        <v/>
      </c>
      <c r="C331" s="100">
        <f t="shared" si="29"/>
        <v>44888</v>
      </c>
      <c r="D331" s="101"/>
      <c r="E331" s="112"/>
      <c r="J331" s="50">
        <f t="shared" si="26"/>
        <v>11</v>
      </c>
      <c r="K331" s="50">
        <f t="shared" si="27"/>
        <v>3</v>
      </c>
      <c r="L331" s="50">
        <f t="shared" si="28"/>
        <v>5</v>
      </c>
    </row>
    <row r="332" spans="2:12" s="50" customFormat="1" ht="30" customHeight="1" x14ac:dyDescent="0.25">
      <c r="B332" s="103" t="str">
        <f t="shared" si="25"/>
        <v/>
      </c>
      <c r="C332" s="100">
        <f t="shared" si="29"/>
        <v>44889</v>
      </c>
      <c r="D332" s="101"/>
      <c r="E332" s="112"/>
      <c r="J332" s="50">
        <f t="shared" si="26"/>
        <v>11</v>
      </c>
      <c r="K332" s="50">
        <f t="shared" si="27"/>
        <v>4</v>
      </c>
      <c r="L332" s="50">
        <f t="shared" si="28"/>
        <v>5</v>
      </c>
    </row>
    <row r="333" spans="2:12" s="50" customFormat="1" ht="30" customHeight="1" x14ac:dyDescent="0.25">
      <c r="B333" s="103" t="str">
        <f t="shared" si="25"/>
        <v/>
      </c>
      <c r="C333" s="100">
        <f t="shared" si="29"/>
        <v>44890</v>
      </c>
      <c r="D333" s="101"/>
      <c r="E333" s="112"/>
      <c r="J333" s="50">
        <f t="shared" si="26"/>
        <v>11</v>
      </c>
      <c r="K333" s="50">
        <f t="shared" si="27"/>
        <v>5</v>
      </c>
      <c r="L333" s="50">
        <f t="shared" si="28"/>
        <v>5</v>
      </c>
    </row>
    <row r="334" spans="2:12" s="50" customFormat="1" ht="30" customHeight="1" x14ac:dyDescent="0.25">
      <c r="B334" s="103" t="str">
        <f t="shared" si="25"/>
        <v/>
      </c>
      <c r="C334" s="100">
        <f t="shared" si="29"/>
        <v>44891</v>
      </c>
      <c r="D334" s="101"/>
      <c r="E334" s="112"/>
      <c r="J334" s="50">
        <f t="shared" si="26"/>
        <v>11</v>
      </c>
      <c r="K334" s="50">
        <f t="shared" si="27"/>
        <v>6</v>
      </c>
      <c r="L334" s="50">
        <f t="shared" si="28"/>
        <v>5</v>
      </c>
    </row>
    <row r="335" spans="2:12" s="50" customFormat="1" ht="30" customHeight="1" x14ac:dyDescent="0.25">
      <c r="B335" s="103" t="str">
        <f t="shared" si="25"/>
        <v/>
      </c>
      <c r="C335" s="100">
        <f t="shared" si="29"/>
        <v>44892</v>
      </c>
      <c r="D335" s="101"/>
      <c r="E335" s="112"/>
      <c r="J335" s="50">
        <f t="shared" si="26"/>
        <v>11</v>
      </c>
      <c r="K335" s="50">
        <f t="shared" si="27"/>
        <v>7</v>
      </c>
      <c r="L335" s="50">
        <f t="shared" si="28"/>
        <v>5</v>
      </c>
    </row>
    <row r="336" spans="2:12" s="50" customFormat="1" ht="30" customHeight="1" x14ac:dyDescent="0.25">
      <c r="B336" s="103" t="str">
        <f t="shared" si="25"/>
        <v/>
      </c>
      <c r="C336" s="100">
        <f t="shared" si="29"/>
        <v>44893</v>
      </c>
      <c r="D336" s="101"/>
      <c r="E336" s="112"/>
      <c r="J336" s="50">
        <f t="shared" si="26"/>
        <v>11</v>
      </c>
      <c r="K336" s="50">
        <f t="shared" si="27"/>
        <v>1</v>
      </c>
      <c r="L336" s="50">
        <f t="shared" si="28"/>
        <v>5</v>
      </c>
    </row>
    <row r="337" spans="2:12" s="50" customFormat="1" ht="30" customHeight="1" x14ac:dyDescent="0.25">
      <c r="B337" s="103" t="str">
        <f t="shared" si="25"/>
        <v/>
      </c>
      <c r="C337" s="100">
        <f t="shared" si="29"/>
        <v>44894</v>
      </c>
      <c r="D337" s="101"/>
      <c r="E337" s="112"/>
      <c r="J337" s="50">
        <f t="shared" si="26"/>
        <v>11</v>
      </c>
      <c r="K337" s="50">
        <f t="shared" si="27"/>
        <v>2</v>
      </c>
      <c r="L337" s="50">
        <f t="shared" si="28"/>
        <v>5</v>
      </c>
    </row>
    <row r="338" spans="2:12" s="50" customFormat="1" ht="30" customHeight="1" x14ac:dyDescent="0.25">
      <c r="B338" s="103" t="str">
        <f t="shared" si="25"/>
        <v/>
      </c>
      <c r="C338" s="100">
        <f t="shared" si="29"/>
        <v>44895</v>
      </c>
      <c r="D338" s="101"/>
      <c r="E338" s="112"/>
      <c r="J338" s="50">
        <f t="shared" si="26"/>
        <v>11</v>
      </c>
      <c r="K338" s="50">
        <f t="shared" si="27"/>
        <v>3</v>
      </c>
      <c r="L338" s="50">
        <f t="shared" si="28"/>
        <v>5</v>
      </c>
    </row>
    <row r="339" spans="2:12" s="50" customFormat="1" ht="30" customHeight="1" x14ac:dyDescent="0.25">
      <c r="B339" s="103" t="str">
        <f t="shared" si="25"/>
        <v/>
      </c>
      <c r="C339" s="100">
        <f t="shared" si="29"/>
        <v>44896</v>
      </c>
      <c r="D339" s="101"/>
      <c r="E339" s="112"/>
      <c r="J339" s="50">
        <f t="shared" si="26"/>
        <v>12</v>
      </c>
      <c r="K339" s="50">
        <f t="shared" si="27"/>
        <v>4</v>
      </c>
      <c r="L339" s="50">
        <f t="shared" si="28"/>
        <v>5</v>
      </c>
    </row>
    <row r="340" spans="2:12" s="50" customFormat="1" ht="30" customHeight="1" x14ac:dyDescent="0.25">
      <c r="B340" s="103" t="str">
        <f t="shared" si="25"/>
        <v/>
      </c>
      <c r="C340" s="100">
        <f t="shared" si="29"/>
        <v>44897</v>
      </c>
      <c r="D340" s="101"/>
      <c r="E340" s="112"/>
      <c r="J340" s="50">
        <f t="shared" si="26"/>
        <v>12</v>
      </c>
      <c r="K340" s="50">
        <f t="shared" si="27"/>
        <v>5</v>
      </c>
      <c r="L340" s="50">
        <f t="shared" si="28"/>
        <v>5</v>
      </c>
    </row>
    <row r="341" spans="2:12" s="50" customFormat="1" ht="30" customHeight="1" x14ac:dyDescent="0.25">
      <c r="B341" s="103" t="str">
        <f t="shared" si="25"/>
        <v/>
      </c>
      <c r="C341" s="100">
        <f t="shared" si="29"/>
        <v>44898</v>
      </c>
      <c r="D341" s="101"/>
      <c r="E341" s="112"/>
      <c r="J341" s="50">
        <f t="shared" si="26"/>
        <v>12</v>
      </c>
      <c r="K341" s="50">
        <f t="shared" si="27"/>
        <v>6</v>
      </c>
      <c r="L341" s="50">
        <f t="shared" si="28"/>
        <v>5</v>
      </c>
    </row>
    <row r="342" spans="2:12" s="50" customFormat="1" ht="30" customHeight="1" x14ac:dyDescent="0.25">
      <c r="B342" s="103" t="str">
        <f t="shared" si="25"/>
        <v/>
      </c>
      <c r="C342" s="100">
        <f t="shared" si="29"/>
        <v>44899</v>
      </c>
      <c r="D342" s="101"/>
      <c r="E342" s="112"/>
      <c r="J342" s="50">
        <f t="shared" si="26"/>
        <v>12</v>
      </c>
      <c r="K342" s="50">
        <f t="shared" si="27"/>
        <v>7</v>
      </c>
      <c r="L342" s="50">
        <f t="shared" si="28"/>
        <v>5</v>
      </c>
    </row>
    <row r="343" spans="2:12" s="50" customFormat="1" ht="30" customHeight="1" x14ac:dyDescent="0.25">
      <c r="B343" s="103" t="str">
        <f t="shared" si="25"/>
        <v/>
      </c>
      <c r="C343" s="100">
        <f t="shared" si="29"/>
        <v>44900</v>
      </c>
      <c r="D343" s="101"/>
      <c r="E343" s="112"/>
      <c r="J343" s="50">
        <f t="shared" si="26"/>
        <v>12</v>
      </c>
      <c r="K343" s="50">
        <f t="shared" si="27"/>
        <v>1</v>
      </c>
      <c r="L343" s="50">
        <f t="shared" si="28"/>
        <v>5</v>
      </c>
    </row>
    <row r="344" spans="2:12" s="50" customFormat="1" ht="30" customHeight="1" x14ac:dyDescent="0.25">
      <c r="B344" s="103" t="str">
        <f t="shared" si="25"/>
        <v/>
      </c>
      <c r="C344" s="100">
        <f t="shared" si="29"/>
        <v>44901</v>
      </c>
      <c r="D344" s="101"/>
      <c r="E344" s="112"/>
      <c r="J344" s="50">
        <f t="shared" si="26"/>
        <v>12</v>
      </c>
      <c r="K344" s="50">
        <f t="shared" si="27"/>
        <v>2</v>
      </c>
      <c r="L344" s="50">
        <f t="shared" si="28"/>
        <v>5</v>
      </c>
    </row>
    <row r="345" spans="2:12" s="50" customFormat="1" ht="30" customHeight="1" x14ac:dyDescent="0.25">
      <c r="B345" s="103" t="str">
        <f t="shared" si="25"/>
        <v/>
      </c>
      <c r="C345" s="100">
        <f t="shared" si="29"/>
        <v>44902</v>
      </c>
      <c r="D345" s="101"/>
      <c r="E345" s="112"/>
      <c r="J345" s="50">
        <f t="shared" si="26"/>
        <v>12</v>
      </c>
      <c r="K345" s="50">
        <f t="shared" si="27"/>
        <v>3</v>
      </c>
      <c r="L345" s="50">
        <f t="shared" si="28"/>
        <v>5</v>
      </c>
    </row>
    <row r="346" spans="2:12" s="50" customFormat="1" ht="30" customHeight="1" x14ac:dyDescent="0.25">
      <c r="B346" s="103" t="str">
        <f t="shared" si="25"/>
        <v/>
      </c>
      <c r="C346" s="100">
        <f t="shared" si="29"/>
        <v>44903</v>
      </c>
      <c r="D346" s="101"/>
      <c r="E346" s="112"/>
      <c r="J346" s="50">
        <f t="shared" si="26"/>
        <v>12</v>
      </c>
      <c r="K346" s="50">
        <f t="shared" si="27"/>
        <v>4</v>
      </c>
      <c r="L346" s="50">
        <f t="shared" si="28"/>
        <v>5</v>
      </c>
    </row>
    <row r="347" spans="2:12" s="50" customFormat="1" ht="30" customHeight="1" x14ac:dyDescent="0.25">
      <c r="B347" s="103" t="str">
        <f t="shared" si="25"/>
        <v/>
      </c>
      <c r="C347" s="100">
        <f t="shared" si="29"/>
        <v>44904</v>
      </c>
      <c r="D347" s="101"/>
      <c r="E347" s="112"/>
      <c r="J347" s="50">
        <f t="shared" si="26"/>
        <v>12</v>
      </c>
      <c r="K347" s="50">
        <f t="shared" si="27"/>
        <v>5</v>
      </c>
      <c r="L347" s="50">
        <f t="shared" si="28"/>
        <v>5</v>
      </c>
    </row>
    <row r="348" spans="2:12" s="50" customFormat="1" ht="30" customHeight="1" x14ac:dyDescent="0.25">
      <c r="B348" s="103" t="str">
        <f t="shared" si="25"/>
        <v/>
      </c>
      <c r="C348" s="100">
        <f t="shared" si="29"/>
        <v>44905</v>
      </c>
      <c r="D348" s="101"/>
      <c r="E348" s="112"/>
      <c r="J348" s="50">
        <f t="shared" si="26"/>
        <v>12</v>
      </c>
      <c r="K348" s="50">
        <f t="shared" si="27"/>
        <v>6</v>
      </c>
      <c r="L348" s="50">
        <f t="shared" si="28"/>
        <v>5</v>
      </c>
    </row>
    <row r="349" spans="2:12" s="50" customFormat="1" ht="30" customHeight="1" x14ac:dyDescent="0.25">
      <c r="B349" s="103" t="str">
        <f t="shared" si="25"/>
        <v/>
      </c>
      <c r="C349" s="100">
        <f t="shared" si="29"/>
        <v>44906</v>
      </c>
      <c r="D349" s="101"/>
      <c r="E349" s="112"/>
      <c r="J349" s="50">
        <f t="shared" si="26"/>
        <v>12</v>
      </c>
      <c r="K349" s="50">
        <f t="shared" si="27"/>
        <v>7</v>
      </c>
      <c r="L349" s="50">
        <f t="shared" si="28"/>
        <v>5</v>
      </c>
    </row>
    <row r="350" spans="2:12" s="50" customFormat="1" ht="30" customHeight="1" x14ac:dyDescent="0.25">
      <c r="B350" s="103" t="str">
        <f t="shared" si="25"/>
        <v/>
      </c>
      <c r="C350" s="100">
        <f t="shared" si="29"/>
        <v>44907</v>
      </c>
      <c r="D350" s="101"/>
      <c r="E350" s="112"/>
      <c r="J350" s="50">
        <f t="shared" si="26"/>
        <v>12</v>
      </c>
      <c r="K350" s="50">
        <f t="shared" si="27"/>
        <v>1</v>
      </c>
      <c r="L350" s="50">
        <f t="shared" si="28"/>
        <v>5</v>
      </c>
    </row>
    <row r="351" spans="2:12" s="50" customFormat="1" ht="30" customHeight="1" x14ac:dyDescent="0.25">
      <c r="B351" s="103" t="str">
        <f t="shared" si="25"/>
        <v/>
      </c>
      <c r="C351" s="100">
        <f t="shared" si="29"/>
        <v>44908</v>
      </c>
      <c r="D351" s="101"/>
      <c r="E351" s="112"/>
      <c r="J351" s="50">
        <f t="shared" si="26"/>
        <v>12</v>
      </c>
      <c r="K351" s="50">
        <f t="shared" si="27"/>
        <v>2</v>
      </c>
      <c r="L351" s="50">
        <f t="shared" si="28"/>
        <v>5</v>
      </c>
    </row>
    <row r="352" spans="2:12" s="50" customFormat="1" ht="30" customHeight="1" x14ac:dyDescent="0.25">
      <c r="B352" s="103" t="str">
        <f t="shared" si="25"/>
        <v/>
      </c>
      <c r="C352" s="100">
        <f t="shared" si="29"/>
        <v>44909</v>
      </c>
      <c r="D352" s="101"/>
      <c r="E352" s="112"/>
      <c r="J352" s="50">
        <f t="shared" si="26"/>
        <v>12</v>
      </c>
      <c r="K352" s="50">
        <f t="shared" si="27"/>
        <v>3</v>
      </c>
      <c r="L352" s="50">
        <f t="shared" si="28"/>
        <v>5</v>
      </c>
    </row>
    <row r="353" spans="2:12" s="50" customFormat="1" ht="30" customHeight="1" x14ac:dyDescent="0.25">
      <c r="B353" s="103" t="str">
        <f t="shared" si="25"/>
        <v/>
      </c>
      <c r="C353" s="100">
        <f t="shared" si="29"/>
        <v>44910</v>
      </c>
      <c r="D353" s="101"/>
      <c r="E353" s="112"/>
      <c r="J353" s="50">
        <f t="shared" si="26"/>
        <v>12</v>
      </c>
      <c r="K353" s="50">
        <f t="shared" si="27"/>
        <v>4</v>
      </c>
      <c r="L353" s="50">
        <f t="shared" si="28"/>
        <v>5</v>
      </c>
    </row>
    <row r="354" spans="2:12" s="50" customFormat="1" ht="30" customHeight="1" x14ac:dyDescent="0.25">
      <c r="B354" s="103" t="str">
        <f t="shared" si="25"/>
        <v/>
      </c>
      <c r="C354" s="100">
        <f t="shared" si="29"/>
        <v>44911</v>
      </c>
      <c r="D354" s="101"/>
      <c r="E354" s="112"/>
      <c r="J354" s="50">
        <f t="shared" si="26"/>
        <v>12</v>
      </c>
      <c r="K354" s="50">
        <f t="shared" si="27"/>
        <v>5</v>
      </c>
      <c r="L354" s="50">
        <f t="shared" si="28"/>
        <v>5</v>
      </c>
    </row>
    <row r="355" spans="2:12" s="50" customFormat="1" ht="30" customHeight="1" x14ac:dyDescent="0.25">
      <c r="B355" s="103" t="str">
        <f t="shared" si="25"/>
        <v/>
      </c>
      <c r="C355" s="100">
        <f t="shared" si="29"/>
        <v>44912</v>
      </c>
      <c r="D355" s="101"/>
      <c r="E355" s="112"/>
      <c r="J355" s="50">
        <f t="shared" si="26"/>
        <v>12</v>
      </c>
      <c r="K355" s="50">
        <f t="shared" si="27"/>
        <v>6</v>
      </c>
      <c r="L355" s="50">
        <f t="shared" si="28"/>
        <v>5</v>
      </c>
    </row>
    <row r="356" spans="2:12" s="50" customFormat="1" ht="30" customHeight="1" x14ac:dyDescent="0.25">
      <c r="B356" s="103" t="str">
        <f t="shared" si="25"/>
        <v/>
      </c>
      <c r="C356" s="100">
        <f t="shared" si="29"/>
        <v>44913</v>
      </c>
      <c r="D356" s="101"/>
      <c r="E356" s="112"/>
      <c r="J356" s="50">
        <f t="shared" si="26"/>
        <v>12</v>
      </c>
      <c r="K356" s="50">
        <f t="shared" si="27"/>
        <v>7</v>
      </c>
      <c r="L356" s="50">
        <f t="shared" si="28"/>
        <v>5</v>
      </c>
    </row>
    <row r="357" spans="2:12" s="50" customFormat="1" ht="30" customHeight="1" x14ac:dyDescent="0.25">
      <c r="B357" s="103" t="str">
        <f t="shared" si="25"/>
        <v/>
      </c>
      <c r="C357" s="100">
        <f t="shared" si="29"/>
        <v>44914</v>
      </c>
      <c r="D357" s="101"/>
      <c r="E357" s="112"/>
      <c r="J357" s="50">
        <f t="shared" si="26"/>
        <v>12</v>
      </c>
      <c r="K357" s="50">
        <f t="shared" si="27"/>
        <v>1</v>
      </c>
      <c r="L357" s="50">
        <f t="shared" si="28"/>
        <v>5</v>
      </c>
    </row>
    <row r="358" spans="2:12" s="50" customFormat="1" ht="30" customHeight="1" x14ac:dyDescent="0.25">
      <c r="B358" s="103" t="str">
        <f t="shared" si="25"/>
        <v/>
      </c>
      <c r="C358" s="100">
        <f t="shared" si="29"/>
        <v>44915</v>
      </c>
      <c r="D358" s="101"/>
      <c r="E358" s="112"/>
      <c r="J358" s="50">
        <f t="shared" si="26"/>
        <v>12</v>
      </c>
      <c r="K358" s="50">
        <f t="shared" si="27"/>
        <v>2</v>
      </c>
      <c r="L358" s="50">
        <f t="shared" si="28"/>
        <v>5</v>
      </c>
    </row>
    <row r="359" spans="2:12" s="50" customFormat="1" ht="30" customHeight="1" x14ac:dyDescent="0.25">
      <c r="B359" s="103" t="str">
        <f t="shared" si="25"/>
        <v/>
      </c>
      <c r="C359" s="100">
        <f t="shared" si="29"/>
        <v>44916</v>
      </c>
      <c r="D359" s="101"/>
      <c r="E359" s="112"/>
      <c r="J359" s="50">
        <f t="shared" si="26"/>
        <v>12</v>
      </c>
      <c r="K359" s="50">
        <f t="shared" si="27"/>
        <v>3</v>
      </c>
      <c r="L359" s="50">
        <f t="shared" si="28"/>
        <v>5</v>
      </c>
    </row>
    <row r="360" spans="2:12" s="50" customFormat="1" ht="30" customHeight="1" x14ac:dyDescent="0.25">
      <c r="B360" s="103" t="str">
        <f t="shared" si="25"/>
        <v/>
      </c>
      <c r="C360" s="100">
        <f t="shared" si="29"/>
        <v>44917</v>
      </c>
      <c r="D360" s="101"/>
      <c r="E360" s="112"/>
      <c r="J360" s="50">
        <f t="shared" si="26"/>
        <v>12</v>
      </c>
      <c r="K360" s="50">
        <f t="shared" si="27"/>
        <v>4</v>
      </c>
      <c r="L360" s="50">
        <f t="shared" si="28"/>
        <v>5</v>
      </c>
    </row>
    <row r="361" spans="2:12" s="50" customFormat="1" ht="30" customHeight="1" x14ac:dyDescent="0.25">
      <c r="B361" s="103" t="str">
        <f t="shared" si="25"/>
        <v/>
      </c>
      <c r="C361" s="100">
        <f t="shared" si="29"/>
        <v>44918</v>
      </c>
      <c r="D361" s="101"/>
      <c r="E361" s="112"/>
      <c r="J361" s="50">
        <f t="shared" si="26"/>
        <v>12</v>
      </c>
      <c r="K361" s="50">
        <f t="shared" si="27"/>
        <v>5</v>
      </c>
      <c r="L361" s="50">
        <f t="shared" si="28"/>
        <v>5</v>
      </c>
    </row>
    <row r="362" spans="2:12" s="50" customFormat="1" ht="30" customHeight="1" x14ac:dyDescent="0.25">
      <c r="B362" s="103" t="str">
        <f t="shared" si="25"/>
        <v/>
      </c>
      <c r="C362" s="100">
        <f t="shared" si="29"/>
        <v>44919</v>
      </c>
      <c r="D362" s="101"/>
      <c r="E362" s="112"/>
      <c r="J362" s="50">
        <f t="shared" si="26"/>
        <v>12</v>
      </c>
      <c r="K362" s="50">
        <f t="shared" si="27"/>
        <v>6</v>
      </c>
      <c r="L362" s="50">
        <f t="shared" si="28"/>
        <v>5</v>
      </c>
    </row>
    <row r="363" spans="2:12" s="50" customFormat="1" ht="30" customHeight="1" x14ac:dyDescent="0.25">
      <c r="B363" s="103" t="str">
        <f t="shared" si="25"/>
        <v>=</v>
      </c>
      <c r="C363" s="100">
        <f t="shared" si="29"/>
        <v>44920</v>
      </c>
      <c r="D363" s="101" t="s">
        <v>26</v>
      </c>
      <c r="E363" s="112"/>
      <c r="J363" s="50">
        <f t="shared" si="26"/>
        <v>12</v>
      </c>
      <c r="K363" s="50">
        <f t="shared" si="27"/>
        <v>7</v>
      </c>
      <c r="L363" s="50">
        <f t="shared" si="28"/>
        <v>3</v>
      </c>
    </row>
    <row r="364" spans="2:12" s="50" customFormat="1" ht="30" customHeight="1" x14ac:dyDescent="0.25">
      <c r="B364" s="103" t="str">
        <f t="shared" si="25"/>
        <v>=</v>
      </c>
      <c r="C364" s="100">
        <f t="shared" si="29"/>
        <v>44921</v>
      </c>
      <c r="D364" s="101" t="s">
        <v>27</v>
      </c>
      <c r="E364" s="112"/>
      <c r="J364" s="50">
        <f t="shared" si="26"/>
        <v>12</v>
      </c>
      <c r="K364" s="50">
        <f t="shared" si="27"/>
        <v>1</v>
      </c>
      <c r="L364" s="50">
        <f t="shared" si="28"/>
        <v>4</v>
      </c>
    </row>
    <row r="365" spans="2:12" s="50" customFormat="1" ht="30" customHeight="1" x14ac:dyDescent="0.25">
      <c r="B365" s="103" t="str">
        <f t="shared" si="25"/>
        <v>=</v>
      </c>
      <c r="C365" s="100">
        <f t="shared" si="29"/>
        <v>44922</v>
      </c>
      <c r="D365" s="101" t="s">
        <v>27</v>
      </c>
      <c r="E365" s="112"/>
      <c r="J365" s="50">
        <f t="shared" si="26"/>
        <v>12</v>
      </c>
      <c r="K365" s="50">
        <f t="shared" si="27"/>
        <v>2</v>
      </c>
      <c r="L365" s="50">
        <f t="shared" si="28"/>
        <v>4</v>
      </c>
    </row>
    <row r="366" spans="2:12" s="50" customFormat="1" ht="30" customHeight="1" x14ac:dyDescent="0.25">
      <c r="B366" s="103" t="str">
        <f t="shared" si="25"/>
        <v>=</v>
      </c>
      <c r="C366" s="100">
        <f t="shared" si="29"/>
        <v>44923</v>
      </c>
      <c r="D366" s="101" t="s">
        <v>27</v>
      </c>
      <c r="E366" s="112"/>
      <c r="J366" s="50">
        <f t="shared" si="26"/>
        <v>12</v>
      </c>
      <c r="K366" s="50">
        <f t="shared" si="27"/>
        <v>3</v>
      </c>
      <c r="L366" s="50">
        <f t="shared" si="28"/>
        <v>4</v>
      </c>
    </row>
    <row r="367" spans="2:12" s="50" customFormat="1" ht="30" customHeight="1" x14ac:dyDescent="0.25">
      <c r="B367" s="103" t="str">
        <f t="shared" si="25"/>
        <v>=</v>
      </c>
      <c r="C367" s="100">
        <f t="shared" si="29"/>
        <v>44924</v>
      </c>
      <c r="D367" s="101" t="s">
        <v>27</v>
      </c>
      <c r="E367" s="112"/>
      <c r="J367" s="50">
        <f t="shared" si="26"/>
        <v>12</v>
      </c>
      <c r="K367" s="50">
        <f t="shared" si="27"/>
        <v>4</v>
      </c>
      <c r="L367" s="50">
        <f t="shared" si="28"/>
        <v>4</v>
      </c>
    </row>
    <row r="368" spans="2:12" s="50" customFormat="1" ht="30" customHeight="1" x14ac:dyDescent="0.25">
      <c r="B368" s="103" t="str">
        <f t="shared" si="25"/>
        <v>=</v>
      </c>
      <c r="C368" s="100">
        <f t="shared" si="29"/>
        <v>44925</v>
      </c>
      <c r="D368" s="101" t="s">
        <v>27</v>
      </c>
      <c r="E368" s="112"/>
      <c r="J368" s="50">
        <f t="shared" si="26"/>
        <v>12</v>
      </c>
      <c r="K368" s="50">
        <f t="shared" si="27"/>
        <v>5</v>
      </c>
      <c r="L368" s="50">
        <f t="shared" si="28"/>
        <v>4</v>
      </c>
    </row>
    <row r="369" spans="2:12" s="50" customFormat="1" ht="30" customHeight="1" x14ac:dyDescent="0.25">
      <c r="B369" s="103" t="str">
        <f t="shared" si="25"/>
        <v>¦</v>
      </c>
      <c r="C369" s="108">
        <f t="shared" si="29"/>
        <v>44926</v>
      </c>
      <c r="D369" s="109" t="s">
        <v>25</v>
      </c>
      <c r="E369" s="113"/>
      <c r="J369" s="50">
        <f t="shared" si="26"/>
        <v>12</v>
      </c>
      <c r="K369" s="50">
        <f t="shared" si="27"/>
        <v>6</v>
      </c>
      <c r="L369" s="50">
        <f t="shared" si="28"/>
        <v>2</v>
      </c>
    </row>
    <row r="370" spans="2:12" s="50" customFormat="1" ht="30" customHeight="1" x14ac:dyDescent="0.25">
      <c r="B370" s="103" t="str">
        <f t="shared" si="25"/>
        <v/>
      </c>
      <c r="C370" s="110" t="str">
        <f>IF(DAY(C369)=30,C369+1,"")</f>
        <v/>
      </c>
      <c r="D370" s="111"/>
      <c r="E370" s="111"/>
      <c r="J370" s="50" t="e">
        <f t="shared" si="26"/>
        <v>#VALUE!</v>
      </c>
      <c r="K370" s="50" t="e">
        <f t="shared" si="27"/>
        <v>#VALUE!</v>
      </c>
      <c r="L370" s="50">
        <f t="shared" si="28"/>
        <v>5</v>
      </c>
    </row>
  </sheetData>
  <mergeCells count="1">
    <mergeCell ref="C1:E1"/>
  </mergeCells>
  <conditionalFormatting sqref="C5:E370">
    <cfRule type="expression" dxfId="42" priority="2">
      <formula>MONTH($C5)&lt;&gt;MONTH($C6)</formula>
    </cfRule>
    <cfRule type="expression" dxfId="41" priority="6">
      <formula>$K5&gt;5</formula>
    </cfRule>
  </conditionalFormatting>
  <conditionalFormatting sqref="B5:B370">
    <cfRule type="expression" dxfId="40" priority="3">
      <formula>$D5=$N$5</formula>
    </cfRule>
    <cfRule type="expression" dxfId="39" priority="4">
      <formula>$D5=$N$8</formula>
    </cfRule>
    <cfRule type="expression" dxfId="38" priority="5">
      <formula>OR($D5=$N$7,$D5=$N$6)</formula>
    </cfRule>
  </conditionalFormatting>
  <conditionalFormatting sqref="C370:E370">
    <cfRule type="expression" dxfId="37" priority="1">
      <formula>$C$370&lt;&gt;""</formula>
    </cfRule>
  </conditionalFormatting>
  <dataValidations count="1">
    <dataValidation type="list" allowBlank="1" showInputMessage="1" showErrorMessage="1" sqref="D5:D370" xr:uid="{00000000-0002-0000-0200-000000000000}">
      <formula1>dayTypes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AT30"/>
  <sheetViews>
    <sheetView showGridLines="0" workbookViewId="0">
      <selection activeCell="B6" sqref="B6"/>
    </sheetView>
  </sheetViews>
  <sheetFormatPr baseColWidth="10" defaultColWidth="0" defaultRowHeight="15" zeroHeight="1" x14ac:dyDescent="0.25"/>
  <cols>
    <col min="1" max="1" width="4.7109375" customWidth="1"/>
    <col min="2" max="2" width="14" customWidth="1"/>
    <col min="3" max="44" width="3.28515625" customWidth="1"/>
    <col min="45" max="45" width="4.7109375" customWidth="1"/>
    <col min="46" max="16384" width="9.140625" hidden="1"/>
  </cols>
  <sheetData>
    <row r="1" spans="2:46" x14ac:dyDescent="0.25">
      <c r="B1" s="52" t="s">
        <v>8</v>
      </c>
    </row>
    <row r="2" spans="2:46" ht="4.5" customHeight="1" x14ac:dyDescent="0.25"/>
    <row r="3" spans="2:46" ht="4.5" customHeight="1" x14ac:dyDescent="0.25"/>
    <row r="4" spans="2:46" ht="4.5" customHeight="1" x14ac:dyDescent="0.25"/>
    <row r="5" spans="2:46" s="1" customFormat="1" ht="19.5" customHeight="1" x14ac:dyDescent="0.25">
      <c r="B5" s="41">
        <f>DATE(year,1,1)</f>
        <v>44562</v>
      </c>
      <c r="C5" s="4" t="s">
        <v>9</v>
      </c>
      <c r="D5" s="5" t="s">
        <v>10</v>
      </c>
      <c r="E5" s="5" t="s">
        <v>0</v>
      </c>
      <c r="F5" s="5" t="s">
        <v>13</v>
      </c>
      <c r="G5" s="5" t="s">
        <v>11</v>
      </c>
      <c r="H5" s="5" t="s">
        <v>12</v>
      </c>
      <c r="I5" s="2" t="s">
        <v>1</v>
      </c>
      <c r="J5" s="4" t="s">
        <v>1</v>
      </c>
      <c r="K5" s="5" t="s">
        <v>10</v>
      </c>
      <c r="L5" s="5" t="s">
        <v>0</v>
      </c>
      <c r="M5" s="5" t="s">
        <v>13</v>
      </c>
      <c r="N5" s="5" t="s">
        <v>11</v>
      </c>
      <c r="O5" s="5" t="s">
        <v>12</v>
      </c>
      <c r="P5" s="2" t="s">
        <v>1</v>
      </c>
      <c r="Q5" s="4" t="s">
        <v>9</v>
      </c>
      <c r="R5" s="5" t="s">
        <v>10</v>
      </c>
      <c r="S5" s="5" t="s">
        <v>0</v>
      </c>
      <c r="T5" s="5" t="s">
        <v>13</v>
      </c>
      <c r="U5" s="5" t="s">
        <v>11</v>
      </c>
      <c r="V5" s="5" t="s">
        <v>12</v>
      </c>
      <c r="W5" s="2" t="s">
        <v>1</v>
      </c>
      <c r="X5" s="4" t="s">
        <v>9</v>
      </c>
      <c r="Y5" s="5" t="s">
        <v>10</v>
      </c>
      <c r="Z5" s="5" t="s">
        <v>0</v>
      </c>
      <c r="AA5" s="5" t="s">
        <v>13</v>
      </c>
      <c r="AB5" s="5" t="s">
        <v>11</v>
      </c>
      <c r="AC5" s="5" t="s">
        <v>12</v>
      </c>
      <c r="AD5" s="2" t="s">
        <v>1</v>
      </c>
      <c r="AE5" s="4" t="s">
        <v>9</v>
      </c>
      <c r="AF5" s="5" t="s">
        <v>10</v>
      </c>
      <c r="AG5" s="5" t="s">
        <v>0</v>
      </c>
      <c r="AH5" s="5" t="s">
        <v>13</v>
      </c>
      <c r="AI5" s="5" t="s">
        <v>11</v>
      </c>
      <c r="AJ5" s="5" t="s">
        <v>12</v>
      </c>
      <c r="AK5" s="2" t="s">
        <v>1</v>
      </c>
      <c r="AL5" s="4" t="s">
        <v>9</v>
      </c>
      <c r="AM5" s="5" t="s">
        <v>10</v>
      </c>
      <c r="AN5" s="5" t="s">
        <v>0</v>
      </c>
      <c r="AO5" s="5" t="s">
        <v>13</v>
      </c>
      <c r="AP5" s="5" t="s">
        <v>11</v>
      </c>
      <c r="AQ5" s="5" t="s">
        <v>12</v>
      </c>
      <c r="AR5" s="3" t="s">
        <v>1</v>
      </c>
      <c r="AT5" s="40"/>
    </row>
    <row r="6" spans="2:46" s="1" customFormat="1" ht="19.5" customHeight="1" x14ac:dyDescent="0.25">
      <c r="B6" s="6">
        <f>DATE(YEAR($B$5),ROWS($A$6:A6),1)</f>
        <v>44562</v>
      </c>
      <c r="C6" s="7">
        <f t="array" aca="1" ref="C6:AR6" ca="1">Calendar</f>
        <v>44556</v>
      </c>
      <c r="D6" s="8">
        <f ca="1"/>
        <v>44557</v>
      </c>
      <c r="E6" s="8">
        <f ca="1"/>
        <v>44558</v>
      </c>
      <c r="F6" s="8">
        <f ca="1"/>
        <v>44559</v>
      </c>
      <c r="G6" s="8">
        <f ca="1"/>
        <v>44560</v>
      </c>
      <c r="H6" s="8">
        <f ca="1"/>
        <v>44561</v>
      </c>
      <c r="I6" s="9">
        <f ca="1"/>
        <v>44562</v>
      </c>
      <c r="J6" s="9">
        <f ca="1"/>
        <v>44563</v>
      </c>
      <c r="K6" s="8">
        <f ca="1"/>
        <v>44564</v>
      </c>
      <c r="L6" s="8">
        <f ca="1"/>
        <v>44565</v>
      </c>
      <c r="M6" s="8">
        <f ca="1"/>
        <v>44566</v>
      </c>
      <c r="N6" s="8">
        <f ca="1"/>
        <v>44567</v>
      </c>
      <c r="O6" s="8">
        <f ca="1"/>
        <v>44568</v>
      </c>
      <c r="P6" s="9">
        <f ca="1"/>
        <v>44569</v>
      </c>
      <c r="Q6" s="9">
        <f ca="1"/>
        <v>44570</v>
      </c>
      <c r="R6" s="8">
        <f ca="1"/>
        <v>44571</v>
      </c>
      <c r="S6" s="8">
        <f ca="1"/>
        <v>44572</v>
      </c>
      <c r="T6" s="8">
        <f ca="1"/>
        <v>44573</v>
      </c>
      <c r="U6" s="8">
        <f ca="1"/>
        <v>44574</v>
      </c>
      <c r="V6" s="8">
        <f ca="1"/>
        <v>44575</v>
      </c>
      <c r="W6" s="9">
        <f ca="1"/>
        <v>44576</v>
      </c>
      <c r="X6" s="9">
        <f ca="1"/>
        <v>44577</v>
      </c>
      <c r="Y6" s="8">
        <f ca="1"/>
        <v>44578</v>
      </c>
      <c r="Z6" s="8">
        <f ca="1"/>
        <v>44579</v>
      </c>
      <c r="AA6" s="8">
        <f ca="1"/>
        <v>44580</v>
      </c>
      <c r="AB6" s="8">
        <f ca="1"/>
        <v>44581</v>
      </c>
      <c r="AC6" s="8">
        <f ca="1"/>
        <v>44582</v>
      </c>
      <c r="AD6" s="9">
        <f ca="1"/>
        <v>44583</v>
      </c>
      <c r="AE6" s="9">
        <f ca="1"/>
        <v>44584</v>
      </c>
      <c r="AF6" s="8">
        <f ca="1"/>
        <v>44585</v>
      </c>
      <c r="AG6" s="8">
        <f ca="1"/>
        <v>44586</v>
      </c>
      <c r="AH6" s="8">
        <f ca="1"/>
        <v>44587</v>
      </c>
      <c r="AI6" s="8">
        <f ca="1"/>
        <v>44588</v>
      </c>
      <c r="AJ6" s="8">
        <f ca="1"/>
        <v>44589</v>
      </c>
      <c r="AK6" s="9">
        <f ca="1"/>
        <v>44590</v>
      </c>
      <c r="AL6" s="9">
        <f ca="1"/>
        <v>44591</v>
      </c>
      <c r="AM6" s="8">
        <f ca="1"/>
        <v>44592</v>
      </c>
      <c r="AN6" s="8">
        <f ca="1"/>
        <v>44593</v>
      </c>
      <c r="AO6" s="8">
        <f ca="1"/>
        <v>44594</v>
      </c>
      <c r="AP6" s="8">
        <f ca="1"/>
        <v>44595</v>
      </c>
      <c r="AQ6" s="8">
        <f ca="1"/>
        <v>44596</v>
      </c>
      <c r="AR6" s="10">
        <f ca="1"/>
        <v>44597</v>
      </c>
    </row>
    <row r="7" spans="2:46" s="1" customFormat="1" ht="19.5" customHeight="1" x14ac:dyDescent="0.25">
      <c r="B7" s="11">
        <f>DATE(YEAR($B$5),ROWS($A$6:A7),1)</f>
        <v>44593</v>
      </c>
      <c r="C7" s="12">
        <f t="array" aca="1" ref="C7:AR7" ca="1">Calendar</f>
        <v>44591</v>
      </c>
      <c r="D7" s="13">
        <f ca="1"/>
        <v>44592</v>
      </c>
      <c r="E7" s="13">
        <f ca="1"/>
        <v>44593</v>
      </c>
      <c r="F7" s="13">
        <f ca="1"/>
        <v>44594</v>
      </c>
      <c r="G7" s="13">
        <f ca="1"/>
        <v>44595</v>
      </c>
      <c r="H7" s="13">
        <f ca="1"/>
        <v>44596</v>
      </c>
      <c r="I7" s="14">
        <f ca="1"/>
        <v>44597</v>
      </c>
      <c r="J7" s="14">
        <f ca="1"/>
        <v>44598</v>
      </c>
      <c r="K7" s="13">
        <f ca="1"/>
        <v>44599</v>
      </c>
      <c r="L7" s="13">
        <f ca="1"/>
        <v>44600</v>
      </c>
      <c r="M7" s="13">
        <f ca="1"/>
        <v>44601</v>
      </c>
      <c r="N7" s="13">
        <f ca="1"/>
        <v>44602</v>
      </c>
      <c r="O7" s="13">
        <f ca="1"/>
        <v>44603</v>
      </c>
      <c r="P7" s="14">
        <f ca="1"/>
        <v>44604</v>
      </c>
      <c r="Q7" s="14">
        <f ca="1"/>
        <v>44605</v>
      </c>
      <c r="R7" s="13">
        <f ca="1"/>
        <v>44606</v>
      </c>
      <c r="S7" s="13">
        <f ca="1"/>
        <v>44607</v>
      </c>
      <c r="T7" s="13">
        <f ca="1"/>
        <v>44608</v>
      </c>
      <c r="U7" s="13">
        <f ca="1"/>
        <v>44609</v>
      </c>
      <c r="V7" s="13">
        <f ca="1"/>
        <v>44610</v>
      </c>
      <c r="W7" s="14">
        <f ca="1"/>
        <v>44611</v>
      </c>
      <c r="X7" s="14">
        <f ca="1"/>
        <v>44612</v>
      </c>
      <c r="Y7" s="13">
        <f ca="1"/>
        <v>44613</v>
      </c>
      <c r="Z7" s="13">
        <f ca="1"/>
        <v>44614</v>
      </c>
      <c r="AA7" s="13">
        <f ca="1"/>
        <v>44615</v>
      </c>
      <c r="AB7" s="13">
        <f ca="1"/>
        <v>44616</v>
      </c>
      <c r="AC7" s="13">
        <f ca="1"/>
        <v>44617</v>
      </c>
      <c r="AD7" s="14">
        <f ca="1"/>
        <v>44618</v>
      </c>
      <c r="AE7" s="14">
        <f ca="1"/>
        <v>44619</v>
      </c>
      <c r="AF7" s="13">
        <f ca="1"/>
        <v>44620</v>
      </c>
      <c r="AG7" s="13">
        <f ca="1"/>
        <v>44621</v>
      </c>
      <c r="AH7" s="13">
        <f ca="1"/>
        <v>44622</v>
      </c>
      <c r="AI7" s="13">
        <f ca="1"/>
        <v>44623</v>
      </c>
      <c r="AJ7" s="13">
        <f ca="1"/>
        <v>44624</v>
      </c>
      <c r="AK7" s="14">
        <f ca="1"/>
        <v>44625</v>
      </c>
      <c r="AL7" s="14">
        <f ca="1"/>
        <v>44626</v>
      </c>
      <c r="AM7" s="13">
        <f ca="1"/>
        <v>44627</v>
      </c>
      <c r="AN7" s="13">
        <f ca="1"/>
        <v>44628</v>
      </c>
      <c r="AO7" s="13">
        <f ca="1"/>
        <v>44629</v>
      </c>
      <c r="AP7" s="13">
        <f ca="1"/>
        <v>44630</v>
      </c>
      <c r="AQ7" s="13">
        <f ca="1"/>
        <v>44631</v>
      </c>
      <c r="AR7" s="15">
        <f ca="1"/>
        <v>44632</v>
      </c>
    </row>
    <row r="8" spans="2:46" s="1" customFormat="1" ht="19.5" customHeight="1" x14ac:dyDescent="0.25">
      <c r="B8" s="11">
        <f>DATE(YEAR($B$5),ROWS($A$6:A8),1)</f>
        <v>44621</v>
      </c>
      <c r="C8" s="12">
        <f t="array" aca="1" ref="C8:AR8" ca="1">Calendar</f>
        <v>44619</v>
      </c>
      <c r="D8" s="13">
        <f ca="1"/>
        <v>44620</v>
      </c>
      <c r="E8" s="13">
        <f ca="1"/>
        <v>44621</v>
      </c>
      <c r="F8" s="13">
        <f ca="1"/>
        <v>44622</v>
      </c>
      <c r="G8" s="13">
        <f ca="1"/>
        <v>44623</v>
      </c>
      <c r="H8" s="13">
        <f ca="1"/>
        <v>44624</v>
      </c>
      <c r="I8" s="14">
        <f ca="1"/>
        <v>44625</v>
      </c>
      <c r="J8" s="14">
        <f ca="1"/>
        <v>44626</v>
      </c>
      <c r="K8" s="13">
        <f ca="1"/>
        <v>44627</v>
      </c>
      <c r="L8" s="13">
        <f ca="1"/>
        <v>44628</v>
      </c>
      <c r="M8" s="13">
        <f ca="1"/>
        <v>44629</v>
      </c>
      <c r="N8" s="13">
        <f ca="1"/>
        <v>44630</v>
      </c>
      <c r="O8" s="13">
        <f ca="1"/>
        <v>44631</v>
      </c>
      <c r="P8" s="14">
        <f ca="1"/>
        <v>44632</v>
      </c>
      <c r="Q8" s="14">
        <f ca="1"/>
        <v>44633</v>
      </c>
      <c r="R8" s="13">
        <f ca="1"/>
        <v>44634</v>
      </c>
      <c r="S8" s="13">
        <f ca="1"/>
        <v>44635</v>
      </c>
      <c r="T8" s="13">
        <f ca="1"/>
        <v>44636</v>
      </c>
      <c r="U8" s="13">
        <f ca="1"/>
        <v>44637</v>
      </c>
      <c r="V8" s="13">
        <f ca="1"/>
        <v>44638</v>
      </c>
      <c r="W8" s="14">
        <f ca="1"/>
        <v>44639</v>
      </c>
      <c r="X8" s="14">
        <f ca="1"/>
        <v>44640</v>
      </c>
      <c r="Y8" s="13">
        <f ca="1"/>
        <v>44641</v>
      </c>
      <c r="Z8" s="13">
        <f ca="1"/>
        <v>44642</v>
      </c>
      <c r="AA8" s="13">
        <f ca="1"/>
        <v>44643</v>
      </c>
      <c r="AB8" s="13">
        <f ca="1"/>
        <v>44644</v>
      </c>
      <c r="AC8" s="13">
        <f ca="1"/>
        <v>44645</v>
      </c>
      <c r="AD8" s="14">
        <f ca="1"/>
        <v>44646</v>
      </c>
      <c r="AE8" s="14">
        <f ca="1"/>
        <v>44647</v>
      </c>
      <c r="AF8" s="13">
        <f ca="1"/>
        <v>44648</v>
      </c>
      <c r="AG8" s="13">
        <f ca="1"/>
        <v>44649</v>
      </c>
      <c r="AH8" s="13">
        <f ca="1"/>
        <v>44650</v>
      </c>
      <c r="AI8" s="13">
        <f ca="1"/>
        <v>44651</v>
      </c>
      <c r="AJ8" s="13">
        <f ca="1"/>
        <v>44652</v>
      </c>
      <c r="AK8" s="14">
        <f ca="1"/>
        <v>44653</v>
      </c>
      <c r="AL8" s="14">
        <f ca="1"/>
        <v>44654</v>
      </c>
      <c r="AM8" s="13">
        <f ca="1"/>
        <v>44655</v>
      </c>
      <c r="AN8" s="13">
        <f ca="1"/>
        <v>44656</v>
      </c>
      <c r="AO8" s="13">
        <f ca="1"/>
        <v>44657</v>
      </c>
      <c r="AP8" s="13">
        <f ca="1"/>
        <v>44658</v>
      </c>
      <c r="AQ8" s="13">
        <f ca="1"/>
        <v>44659</v>
      </c>
      <c r="AR8" s="15">
        <f ca="1"/>
        <v>44660</v>
      </c>
    </row>
    <row r="9" spans="2:46" s="1" customFormat="1" ht="19.5" customHeight="1" x14ac:dyDescent="0.25">
      <c r="B9" s="11">
        <f>DATE(YEAR($B$5),ROWS($A$6:A9),1)</f>
        <v>44652</v>
      </c>
      <c r="C9" s="12">
        <f t="array" aca="1" ref="C9:AR9" ca="1">Calendar</f>
        <v>44647</v>
      </c>
      <c r="D9" s="13">
        <f ca="1"/>
        <v>44648</v>
      </c>
      <c r="E9" s="13">
        <f ca="1"/>
        <v>44649</v>
      </c>
      <c r="F9" s="13">
        <f ca="1"/>
        <v>44650</v>
      </c>
      <c r="G9" s="13">
        <f ca="1"/>
        <v>44651</v>
      </c>
      <c r="H9" s="13">
        <f ca="1"/>
        <v>44652</v>
      </c>
      <c r="I9" s="14">
        <f ca="1"/>
        <v>44653</v>
      </c>
      <c r="J9" s="14">
        <f ca="1"/>
        <v>44654</v>
      </c>
      <c r="K9" s="13">
        <f ca="1"/>
        <v>44655</v>
      </c>
      <c r="L9" s="13">
        <f ca="1"/>
        <v>44656</v>
      </c>
      <c r="M9" s="13">
        <f ca="1"/>
        <v>44657</v>
      </c>
      <c r="N9" s="13">
        <f ca="1"/>
        <v>44658</v>
      </c>
      <c r="O9" s="13">
        <f ca="1"/>
        <v>44659</v>
      </c>
      <c r="P9" s="14">
        <f ca="1"/>
        <v>44660</v>
      </c>
      <c r="Q9" s="14">
        <f ca="1"/>
        <v>44661</v>
      </c>
      <c r="R9" s="13">
        <f ca="1"/>
        <v>44662</v>
      </c>
      <c r="S9" s="13">
        <f ca="1"/>
        <v>44663</v>
      </c>
      <c r="T9" s="13">
        <f ca="1"/>
        <v>44664</v>
      </c>
      <c r="U9" s="13">
        <f ca="1"/>
        <v>44665</v>
      </c>
      <c r="V9" s="13">
        <f ca="1"/>
        <v>44666</v>
      </c>
      <c r="W9" s="14">
        <f ca="1"/>
        <v>44667</v>
      </c>
      <c r="X9" s="14">
        <f ca="1"/>
        <v>44668</v>
      </c>
      <c r="Y9" s="13">
        <f ca="1"/>
        <v>44669</v>
      </c>
      <c r="Z9" s="13">
        <f ca="1"/>
        <v>44670</v>
      </c>
      <c r="AA9" s="13">
        <f ca="1"/>
        <v>44671</v>
      </c>
      <c r="AB9" s="13">
        <f ca="1"/>
        <v>44672</v>
      </c>
      <c r="AC9" s="13">
        <f ca="1"/>
        <v>44673</v>
      </c>
      <c r="AD9" s="14">
        <f ca="1"/>
        <v>44674</v>
      </c>
      <c r="AE9" s="14">
        <f ca="1"/>
        <v>44675</v>
      </c>
      <c r="AF9" s="13">
        <f ca="1"/>
        <v>44676</v>
      </c>
      <c r="AG9" s="13">
        <f ca="1"/>
        <v>44677</v>
      </c>
      <c r="AH9" s="13">
        <f ca="1"/>
        <v>44678</v>
      </c>
      <c r="AI9" s="13">
        <f ca="1"/>
        <v>44679</v>
      </c>
      <c r="AJ9" s="13">
        <f ca="1"/>
        <v>44680</v>
      </c>
      <c r="AK9" s="14">
        <f ca="1"/>
        <v>44681</v>
      </c>
      <c r="AL9" s="14">
        <f ca="1"/>
        <v>44682</v>
      </c>
      <c r="AM9" s="13">
        <f ca="1"/>
        <v>44683</v>
      </c>
      <c r="AN9" s="13">
        <f ca="1"/>
        <v>44684</v>
      </c>
      <c r="AO9" s="13">
        <f ca="1"/>
        <v>44685</v>
      </c>
      <c r="AP9" s="13">
        <f ca="1"/>
        <v>44686</v>
      </c>
      <c r="AQ9" s="13">
        <f ca="1"/>
        <v>44687</v>
      </c>
      <c r="AR9" s="15">
        <f ca="1"/>
        <v>44688</v>
      </c>
    </row>
    <row r="10" spans="2:46" s="1" customFormat="1" ht="19.5" customHeight="1" x14ac:dyDescent="0.25">
      <c r="B10" s="11">
        <f>DATE(YEAR($B$5),ROWS($A$6:A10),1)</f>
        <v>44682</v>
      </c>
      <c r="C10" s="12">
        <f t="array" aca="1" ref="C10:AR10" ca="1">Calendar</f>
        <v>44675</v>
      </c>
      <c r="D10" s="13">
        <f ca="1"/>
        <v>44676</v>
      </c>
      <c r="E10" s="13">
        <f ca="1"/>
        <v>44677</v>
      </c>
      <c r="F10" s="13">
        <f ca="1"/>
        <v>44678</v>
      </c>
      <c r="G10" s="13">
        <f ca="1"/>
        <v>44679</v>
      </c>
      <c r="H10" s="13">
        <f ca="1"/>
        <v>44680</v>
      </c>
      <c r="I10" s="14">
        <f ca="1"/>
        <v>44681</v>
      </c>
      <c r="J10" s="14">
        <f ca="1"/>
        <v>44682</v>
      </c>
      <c r="K10" s="13">
        <f ca="1"/>
        <v>44683</v>
      </c>
      <c r="L10" s="13">
        <f ca="1"/>
        <v>44684</v>
      </c>
      <c r="M10" s="13">
        <f ca="1"/>
        <v>44685</v>
      </c>
      <c r="N10" s="13">
        <f ca="1"/>
        <v>44686</v>
      </c>
      <c r="O10" s="13">
        <f ca="1"/>
        <v>44687</v>
      </c>
      <c r="P10" s="14">
        <f ca="1"/>
        <v>44688</v>
      </c>
      <c r="Q10" s="14">
        <f ca="1"/>
        <v>44689</v>
      </c>
      <c r="R10" s="13">
        <f ca="1"/>
        <v>44690</v>
      </c>
      <c r="S10" s="13">
        <f ca="1"/>
        <v>44691</v>
      </c>
      <c r="T10" s="13">
        <f ca="1"/>
        <v>44692</v>
      </c>
      <c r="U10" s="13">
        <f ca="1"/>
        <v>44693</v>
      </c>
      <c r="V10" s="13">
        <f ca="1"/>
        <v>44694</v>
      </c>
      <c r="W10" s="14">
        <f ca="1"/>
        <v>44695</v>
      </c>
      <c r="X10" s="14">
        <f ca="1"/>
        <v>44696</v>
      </c>
      <c r="Y10" s="13">
        <f ca="1"/>
        <v>44697</v>
      </c>
      <c r="Z10" s="13">
        <f ca="1"/>
        <v>44698</v>
      </c>
      <c r="AA10" s="13">
        <f ca="1"/>
        <v>44699</v>
      </c>
      <c r="AB10" s="13">
        <f ca="1"/>
        <v>44700</v>
      </c>
      <c r="AC10" s="13">
        <f ca="1"/>
        <v>44701</v>
      </c>
      <c r="AD10" s="14">
        <f ca="1"/>
        <v>44702</v>
      </c>
      <c r="AE10" s="14">
        <f ca="1"/>
        <v>44703</v>
      </c>
      <c r="AF10" s="13">
        <f ca="1"/>
        <v>44704</v>
      </c>
      <c r="AG10" s="13">
        <f ca="1"/>
        <v>44705</v>
      </c>
      <c r="AH10" s="13">
        <f ca="1"/>
        <v>44706</v>
      </c>
      <c r="AI10" s="13">
        <f ca="1"/>
        <v>44707</v>
      </c>
      <c r="AJ10" s="13">
        <f ca="1"/>
        <v>44708</v>
      </c>
      <c r="AK10" s="14">
        <f ca="1"/>
        <v>44709</v>
      </c>
      <c r="AL10" s="14">
        <f ca="1"/>
        <v>44710</v>
      </c>
      <c r="AM10" s="13">
        <f ca="1"/>
        <v>44711</v>
      </c>
      <c r="AN10" s="13">
        <f ca="1"/>
        <v>44712</v>
      </c>
      <c r="AO10" s="13">
        <f ca="1"/>
        <v>44713</v>
      </c>
      <c r="AP10" s="13">
        <f ca="1"/>
        <v>44714</v>
      </c>
      <c r="AQ10" s="13">
        <f ca="1"/>
        <v>44715</v>
      </c>
      <c r="AR10" s="15">
        <f ca="1"/>
        <v>44716</v>
      </c>
    </row>
    <row r="11" spans="2:46" s="1" customFormat="1" ht="19.5" customHeight="1" x14ac:dyDescent="0.25">
      <c r="B11" s="11">
        <f>DATE(YEAR($B$5),ROWS($A$6:A11),1)</f>
        <v>44713</v>
      </c>
      <c r="C11" s="12">
        <f t="array" aca="1" ref="C11:AR11" ca="1">Calendar</f>
        <v>44710</v>
      </c>
      <c r="D11" s="13">
        <f ca="1"/>
        <v>44711</v>
      </c>
      <c r="E11" s="13">
        <f ca="1"/>
        <v>44712</v>
      </c>
      <c r="F11" s="13">
        <f ca="1"/>
        <v>44713</v>
      </c>
      <c r="G11" s="13">
        <f ca="1"/>
        <v>44714</v>
      </c>
      <c r="H11" s="13">
        <f ca="1"/>
        <v>44715</v>
      </c>
      <c r="I11" s="14">
        <f ca="1"/>
        <v>44716</v>
      </c>
      <c r="J11" s="14">
        <f ca="1"/>
        <v>44717</v>
      </c>
      <c r="K11" s="13">
        <f ca="1"/>
        <v>44718</v>
      </c>
      <c r="L11" s="13">
        <f ca="1"/>
        <v>44719</v>
      </c>
      <c r="M11" s="13">
        <f ca="1"/>
        <v>44720</v>
      </c>
      <c r="N11" s="13">
        <f ca="1"/>
        <v>44721</v>
      </c>
      <c r="O11" s="13">
        <f ca="1"/>
        <v>44722</v>
      </c>
      <c r="P11" s="14">
        <f ca="1"/>
        <v>44723</v>
      </c>
      <c r="Q11" s="14">
        <f ca="1"/>
        <v>44724</v>
      </c>
      <c r="R11" s="13">
        <f ca="1"/>
        <v>44725</v>
      </c>
      <c r="S11" s="13">
        <f ca="1"/>
        <v>44726</v>
      </c>
      <c r="T11" s="13">
        <f ca="1"/>
        <v>44727</v>
      </c>
      <c r="U11" s="13">
        <f ca="1"/>
        <v>44728</v>
      </c>
      <c r="V11" s="13">
        <f ca="1"/>
        <v>44729</v>
      </c>
      <c r="W11" s="14">
        <f ca="1"/>
        <v>44730</v>
      </c>
      <c r="X11" s="14">
        <f ca="1"/>
        <v>44731</v>
      </c>
      <c r="Y11" s="13">
        <f ca="1"/>
        <v>44732</v>
      </c>
      <c r="Z11" s="13">
        <f ca="1"/>
        <v>44733</v>
      </c>
      <c r="AA11" s="13">
        <f ca="1"/>
        <v>44734</v>
      </c>
      <c r="AB11" s="13">
        <f ca="1"/>
        <v>44735</v>
      </c>
      <c r="AC11" s="13">
        <f ca="1"/>
        <v>44736</v>
      </c>
      <c r="AD11" s="14">
        <f ca="1"/>
        <v>44737</v>
      </c>
      <c r="AE11" s="14">
        <f ca="1"/>
        <v>44738</v>
      </c>
      <c r="AF11" s="13">
        <f ca="1"/>
        <v>44739</v>
      </c>
      <c r="AG11" s="13">
        <f ca="1"/>
        <v>44740</v>
      </c>
      <c r="AH11" s="13">
        <f ca="1"/>
        <v>44741</v>
      </c>
      <c r="AI11" s="13">
        <f ca="1"/>
        <v>44742</v>
      </c>
      <c r="AJ11" s="13">
        <f ca="1"/>
        <v>44743</v>
      </c>
      <c r="AK11" s="14">
        <f ca="1"/>
        <v>44744</v>
      </c>
      <c r="AL11" s="14">
        <f ca="1"/>
        <v>44745</v>
      </c>
      <c r="AM11" s="13">
        <f ca="1"/>
        <v>44746</v>
      </c>
      <c r="AN11" s="13">
        <f ca="1"/>
        <v>44747</v>
      </c>
      <c r="AO11" s="13">
        <f ca="1"/>
        <v>44748</v>
      </c>
      <c r="AP11" s="13">
        <f ca="1"/>
        <v>44749</v>
      </c>
      <c r="AQ11" s="13">
        <f ca="1"/>
        <v>44750</v>
      </c>
      <c r="AR11" s="15">
        <f ca="1"/>
        <v>44751</v>
      </c>
    </row>
    <row r="12" spans="2:46" s="1" customFormat="1" ht="19.5" customHeight="1" x14ac:dyDescent="0.25">
      <c r="B12" s="11">
        <f>DATE(YEAR($B$5),ROWS($A$6:A12),1)</f>
        <v>44743</v>
      </c>
      <c r="C12" s="12">
        <f t="array" aca="1" ref="C12:AR12" ca="1">Calendar</f>
        <v>44738</v>
      </c>
      <c r="D12" s="13">
        <f ca="1"/>
        <v>44739</v>
      </c>
      <c r="E12" s="13">
        <f ca="1"/>
        <v>44740</v>
      </c>
      <c r="F12" s="13">
        <f ca="1"/>
        <v>44741</v>
      </c>
      <c r="G12" s="13">
        <f ca="1"/>
        <v>44742</v>
      </c>
      <c r="H12" s="13">
        <f ca="1"/>
        <v>44743</v>
      </c>
      <c r="I12" s="14">
        <f ca="1"/>
        <v>44744</v>
      </c>
      <c r="J12" s="14">
        <f ca="1"/>
        <v>44745</v>
      </c>
      <c r="K12" s="13">
        <f ca="1"/>
        <v>44746</v>
      </c>
      <c r="L12" s="13">
        <f ca="1"/>
        <v>44747</v>
      </c>
      <c r="M12" s="13">
        <f ca="1"/>
        <v>44748</v>
      </c>
      <c r="N12" s="13">
        <f ca="1"/>
        <v>44749</v>
      </c>
      <c r="O12" s="13">
        <f ca="1"/>
        <v>44750</v>
      </c>
      <c r="P12" s="14">
        <f ca="1"/>
        <v>44751</v>
      </c>
      <c r="Q12" s="14">
        <f ca="1"/>
        <v>44752</v>
      </c>
      <c r="R12" s="13">
        <f ca="1"/>
        <v>44753</v>
      </c>
      <c r="S12" s="13">
        <f ca="1"/>
        <v>44754</v>
      </c>
      <c r="T12" s="13">
        <f ca="1"/>
        <v>44755</v>
      </c>
      <c r="U12" s="13">
        <f ca="1"/>
        <v>44756</v>
      </c>
      <c r="V12" s="13">
        <f ca="1"/>
        <v>44757</v>
      </c>
      <c r="W12" s="14">
        <f ca="1"/>
        <v>44758</v>
      </c>
      <c r="X12" s="14">
        <f ca="1"/>
        <v>44759</v>
      </c>
      <c r="Y12" s="13">
        <f ca="1"/>
        <v>44760</v>
      </c>
      <c r="Z12" s="13">
        <f ca="1"/>
        <v>44761</v>
      </c>
      <c r="AA12" s="13">
        <f ca="1"/>
        <v>44762</v>
      </c>
      <c r="AB12" s="13">
        <f ca="1"/>
        <v>44763</v>
      </c>
      <c r="AC12" s="13">
        <f ca="1"/>
        <v>44764</v>
      </c>
      <c r="AD12" s="14">
        <f ca="1"/>
        <v>44765</v>
      </c>
      <c r="AE12" s="14">
        <f ca="1"/>
        <v>44766</v>
      </c>
      <c r="AF12" s="13">
        <f ca="1"/>
        <v>44767</v>
      </c>
      <c r="AG12" s="13">
        <f ca="1"/>
        <v>44768</v>
      </c>
      <c r="AH12" s="13">
        <f ca="1"/>
        <v>44769</v>
      </c>
      <c r="AI12" s="13">
        <f ca="1"/>
        <v>44770</v>
      </c>
      <c r="AJ12" s="13">
        <f ca="1"/>
        <v>44771</v>
      </c>
      <c r="AK12" s="14">
        <f ca="1"/>
        <v>44772</v>
      </c>
      <c r="AL12" s="14">
        <f ca="1"/>
        <v>44773</v>
      </c>
      <c r="AM12" s="13">
        <f ca="1"/>
        <v>44774</v>
      </c>
      <c r="AN12" s="13">
        <f ca="1"/>
        <v>44775</v>
      </c>
      <c r="AO12" s="13">
        <f ca="1"/>
        <v>44776</v>
      </c>
      <c r="AP12" s="13">
        <f ca="1"/>
        <v>44777</v>
      </c>
      <c r="AQ12" s="13">
        <f ca="1"/>
        <v>44778</v>
      </c>
      <c r="AR12" s="15">
        <f ca="1"/>
        <v>44779</v>
      </c>
    </row>
    <row r="13" spans="2:46" s="1" customFormat="1" ht="19.5" customHeight="1" x14ac:dyDescent="0.25">
      <c r="B13" s="11">
        <f>DATE(YEAR($B$5),ROWS($A$6:A13),1)</f>
        <v>44774</v>
      </c>
      <c r="C13" s="12">
        <f t="array" aca="1" ref="C13:AR13" ca="1">Calendar</f>
        <v>44773</v>
      </c>
      <c r="D13" s="13">
        <f ca="1"/>
        <v>44774</v>
      </c>
      <c r="E13" s="13">
        <f ca="1"/>
        <v>44775</v>
      </c>
      <c r="F13" s="13">
        <f ca="1"/>
        <v>44776</v>
      </c>
      <c r="G13" s="13">
        <f ca="1"/>
        <v>44777</v>
      </c>
      <c r="H13" s="13">
        <f ca="1"/>
        <v>44778</v>
      </c>
      <c r="I13" s="14">
        <f ca="1"/>
        <v>44779</v>
      </c>
      <c r="J13" s="14">
        <f ca="1"/>
        <v>44780</v>
      </c>
      <c r="K13" s="13">
        <f ca="1"/>
        <v>44781</v>
      </c>
      <c r="L13" s="13">
        <f ca="1"/>
        <v>44782</v>
      </c>
      <c r="M13" s="13">
        <f ca="1"/>
        <v>44783</v>
      </c>
      <c r="N13" s="13">
        <f ca="1"/>
        <v>44784</v>
      </c>
      <c r="O13" s="13">
        <f ca="1"/>
        <v>44785</v>
      </c>
      <c r="P13" s="14">
        <f ca="1"/>
        <v>44786</v>
      </c>
      <c r="Q13" s="14">
        <f ca="1"/>
        <v>44787</v>
      </c>
      <c r="R13" s="13">
        <f ca="1"/>
        <v>44788</v>
      </c>
      <c r="S13" s="13">
        <f ca="1"/>
        <v>44789</v>
      </c>
      <c r="T13" s="13">
        <f ca="1"/>
        <v>44790</v>
      </c>
      <c r="U13" s="13">
        <f ca="1"/>
        <v>44791</v>
      </c>
      <c r="V13" s="13">
        <f ca="1"/>
        <v>44792</v>
      </c>
      <c r="W13" s="14">
        <f ca="1"/>
        <v>44793</v>
      </c>
      <c r="X13" s="14">
        <f ca="1"/>
        <v>44794</v>
      </c>
      <c r="Y13" s="13">
        <f ca="1"/>
        <v>44795</v>
      </c>
      <c r="Z13" s="13">
        <f ca="1"/>
        <v>44796</v>
      </c>
      <c r="AA13" s="13">
        <f ca="1"/>
        <v>44797</v>
      </c>
      <c r="AB13" s="13">
        <f ca="1"/>
        <v>44798</v>
      </c>
      <c r="AC13" s="13">
        <f ca="1"/>
        <v>44799</v>
      </c>
      <c r="AD13" s="14">
        <f ca="1"/>
        <v>44800</v>
      </c>
      <c r="AE13" s="14">
        <f ca="1"/>
        <v>44801</v>
      </c>
      <c r="AF13" s="13">
        <f ca="1"/>
        <v>44802</v>
      </c>
      <c r="AG13" s="13">
        <f ca="1"/>
        <v>44803</v>
      </c>
      <c r="AH13" s="13">
        <f ca="1"/>
        <v>44804</v>
      </c>
      <c r="AI13" s="13">
        <f ca="1"/>
        <v>44805</v>
      </c>
      <c r="AJ13" s="13">
        <f ca="1"/>
        <v>44806</v>
      </c>
      <c r="AK13" s="14">
        <f ca="1"/>
        <v>44807</v>
      </c>
      <c r="AL13" s="14">
        <f ca="1"/>
        <v>44808</v>
      </c>
      <c r="AM13" s="13">
        <f ca="1"/>
        <v>44809</v>
      </c>
      <c r="AN13" s="13">
        <f ca="1"/>
        <v>44810</v>
      </c>
      <c r="AO13" s="13">
        <f ca="1"/>
        <v>44811</v>
      </c>
      <c r="AP13" s="13">
        <f ca="1"/>
        <v>44812</v>
      </c>
      <c r="AQ13" s="13">
        <f ca="1"/>
        <v>44813</v>
      </c>
      <c r="AR13" s="15">
        <f ca="1"/>
        <v>44814</v>
      </c>
    </row>
    <row r="14" spans="2:46" s="1" customFormat="1" ht="19.5" customHeight="1" x14ac:dyDescent="0.25">
      <c r="B14" s="11">
        <f>DATE(YEAR($B$5),ROWS($A$6:A14),1)</f>
        <v>44805</v>
      </c>
      <c r="C14" s="12">
        <f t="array" aca="1" ref="C14:AR14" ca="1">Calendar</f>
        <v>44801</v>
      </c>
      <c r="D14" s="13">
        <f ca="1"/>
        <v>44802</v>
      </c>
      <c r="E14" s="13">
        <f ca="1"/>
        <v>44803</v>
      </c>
      <c r="F14" s="13">
        <f ca="1"/>
        <v>44804</v>
      </c>
      <c r="G14" s="13">
        <f ca="1"/>
        <v>44805</v>
      </c>
      <c r="H14" s="13">
        <f ca="1"/>
        <v>44806</v>
      </c>
      <c r="I14" s="14">
        <f ca="1"/>
        <v>44807</v>
      </c>
      <c r="J14" s="14">
        <f ca="1"/>
        <v>44808</v>
      </c>
      <c r="K14" s="13">
        <f ca="1"/>
        <v>44809</v>
      </c>
      <c r="L14" s="13">
        <f ca="1"/>
        <v>44810</v>
      </c>
      <c r="M14" s="13">
        <f ca="1"/>
        <v>44811</v>
      </c>
      <c r="N14" s="13">
        <f ca="1"/>
        <v>44812</v>
      </c>
      <c r="O14" s="13">
        <f ca="1"/>
        <v>44813</v>
      </c>
      <c r="P14" s="14">
        <f ca="1"/>
        <v>44814</v>
      </c>
      <c r="Q14" s="14">
        <f ca="1"/>
        <v>44815</v>
      </c>
      <c r="R14" s="13">
        <f ca="1"/>
        <v>44816</v>
      </c>
      <c r="S14" s="13">
        <f ca="1"/>
        <v>44817</v>
      </c>
      <c r="T14" s="13">
        <f ca="1"/>
        <v>44818</v>
      </c>
      <c r="U14" s="13">
        <f ca="1"/>
        <v>44819</v>
      </c>
      <c r="V14" s="13">
        <f ca="1"/>
        <v>44820</v>
      </c>
      <c r="W14" s="14">
        <f ca="1"/>
        <v>44821</v>
      </c>
      <c r="X14" s="14">
        <f ca="1"/>
        <v>44822</v>
      </c>
      <c r="Y14" s="13">
        <f ca="1"/>
        <v>44823</v>
      </c>
      <c r="Z14" s="13">
        <f ca="1"/>
        <v>44824</v>
      </c>
      <c r="AA14" s="13">
        <f ca="1"/>
        <v>44825</v>
      </c>
      <c r="AB14" s="13">
        <f ca="1"/>
        <v>44826</v>
      </c>
      <c r="AC14" s="13">
        <f ca="1"/>
        <v>44827</v>
      </c>
      <c r="AD14" s="14">
        <f ca="1"/>
        <v>44828</v>
      </c>
      <c r="AE14" s="14">
        <f ca="1"/>
        <v>44829</v>
      </c>
      <c r="AF14" s="13">
        <f ca="1"/>
        <v>44830</v>
      </c>
      <c r="AG14" s="13">
        <f ca="1"/>
        <v>44831</v>
      </c>
      <c r="AH14" s="13">
        <f ca="1"/>
        <v>44832</v>
      </c>
      <c r="AI14" s="13">
        <f ca="1"/>
        <v>44833</v>
      </c>
      <c r="AJ14" s="13">
        <f ca="1"/>
        <v>44834</v>
      </c>
      <c r="AK14" s="14">
        <f ca="1"/>
        <v>44835</v>
      </c>
      <c r="AL14" s="14">
        <f ca="1"/>
        <v>44836</v>
      </c>
      <c r="AM14" s="13">
        <f ca="1"/>
        <v>44837</v>
      </c>
      <c r="AN14" s="13">
        <f ca="1"/>
        <v>44838</v>
      </c>
      <c r="AO14" s="13">
        <f ca="1"/>
        <v>44839</v>
      </c>
      <c r="AP14" s="13">
        <f ca="1"/>
        <v>44840</v>
      </c>
      <c r="AQ14" s="13">
        <f ca="1"/>
        <v>44841</v>
      </c>
      <c r="AR14" s="15">
        <f ca="1"/>
        <v>44842</v>
      </c>
    </row>
    <row r="15" spans="2:46" s="1" customFormat="1" ht="19.5" customHeight="1" x14ac:dyDescent="0.25">
      <c r="B15" s="11">
        <f>DATE(YEAR($B$5),ROWS($A$6:A15),1)</f>
        <v>44835</v>
      </c>
      <c r="C15" s="12">
        <f t="array" aca="1" ref="C15:AR15" ca="1">Calendar</f>
        <v>44829</v>
      </c>
      <c r="D15" s="13">
        <f ca="1"/>
        <v>44830</v>
      </c>
      <c r="E15" s="13">
        <f ca="1"/>
        <v>44831</v>
      </c>
      <c r="F15" s="13">
        <f ca="1"/>
        <v>44832</v>
      </c>
      <c r="G15" s="13">
        <f ca="1"/>
        <v>44833</v>
      </c>
      <c r="H15" s="13">
        <f ca="1"/>
        <v>44834</v>
      </c>
      <c r="I15" s="14">
        <f ca="1"/>
        <v>44835</v>
      </c>
      <c r="J15" s="14">
        <f ca="1"/>
        <v>44836</v>
      </c>
      <c r="K15" s="13">
        <f ca="1"/>
        <v>44837</v>
      </c>
      <c r="L15" s="13">
        <f ca="1"/>
        <v>44838</v>
      </c>
      <c r="M15" s="13">
        <f ca="1"/>
        <v>44839</v>
      </c>
      <c r="N15" s="13">
        <f ca="1"/>
        <v>44840</v>
      </c>
      <c r="O15" s="13">
        <f ca="1"/>
        <v>44841</v>
      </c>
      <c r="P15" s="14">
        <f ca="1"/>
        <v>44842</v>
      </c>
      <c r="Q15" s="14">
        <f ca="1"/>
        <v>44843</v>
      </c>
      <c r="R15" s="13">
        <f ca="1"/>
        <v>44844</v>
      </c>
      <c r="S15" s="13">
        <f ca="1"/>
        <v>44845</v>
      </c>
      <c r="T15" s="13">
        <f ca="1"/>
        <v>44846</v>
      </c>
      <c r="U15" s="13">
        <f ca="1"/>
        <v>44847</v>
      </c>
      <c r="V15" s="13">
        <f ca="1"/>
        <v>44848</v>
      </c>
      <c r="W15" s="14">
        <f ca="1"/>
        <v>44849</v>
      </c>
      <c r="X15" s="14">
        <f ca="1"/>
        <v>44850</v>
      </c>
      <c r="Y15" s="13">
        <f ca="1"/>
        <v>44851</v>
      </c>
      <c r="Z15" s="13">
        <f ca="1"/>
        <v>44852</v>
      </c>
      <c r="AA15" s="13">
        <f ca="1"/>
        <v>44853</v>
      </c>
      <c r="AB15" s="13">
        <f ca="1"/>
        <v>44854</v>
      </c>
      <c r="AC15" s="13">
        <f ca="1"/>
        <v>44855</v>
      </c>
      <c r="AD15" s="14">
        <f ca="1"/>
        <v>44856</v>
      </c>
      <c r="AE15" s="14">
        <f ca="1"/>
        <v>44857</v>
      </c>
      <c r="AF15" s="13">
        <f ca="1"/>
        <v>44858</v>
      </c>
      <c r="AG15" s="13">
        <f ca="1"/>
        <v>44859</v>
      </c>
      <c r="AH15" s="13">
        <f ca="1"/>
        <v>44860</v>
      </c>
      <c r="AI15" s="13">
        <f ca="1"/>
        <v>44861</v>
      </c>
      <c r="AJ15" s="13">
        <f ca="1"/>
        <v>44862</v>
      </c>
      <c r="AK15" s="14">
        <f ca="1"/>
        <v>44863</v>
      </c>
      <c r="AL15" s="14">
        <f ca="1"/>
        <v>44864</v>
      </c>
      <c r="AM15" s="13">
        <f ca="1"/>
        <v>44865</v>
      </c>
      <c r="AN15" s="13">
        <f ca="1"/>
        <v>44866</v>
      </c>
      <c r="AO15" s="13">
        <f ca="1"/>
        <v>44867</v>
      </c>
      <c r="AP15" s="13">
        <f ca="1"/>
        <v>44868</v>
      </c>
      <c r="AQ15" s="13">
        <f ca="1"/>
        <v>44869</v>
      </c>
      <c r="AR15" s="15">
        <f ca="1"/>
        <v>44870</v>
      </c>
    </row>
    <row r="16" spans="2:46" s="1" customFormat="1" ht="19.5" customHeight="1" x14ac:dyDescent="0.25">
      <c r="B16" s="11">
        <f>DATE(YEAR($B$5),ROWS($A$6:A16),1)</f>
        <v>44866</v>
      </c>
      <c r="C16" s="12">
        <f t="array" aca="1" ref="C16:AR16" ca="1">Calendar</f>
        <v>44864</v>
      </c>
      <c r="D16" s="13">
        <f ca="1"/>
        <v>44865</v>
      </c>
      <c r="E16" s="13">
        <f ca="1"/>
        <v>44866</v>
      </c>
      <c r="F16" s="13">
        <f ca="1"/>
        <v>44867</v>
      </c>
      <c r="G16" s="13">
        <f ca="1"/>
        <v>44868</v>
      </c>
      <c r="H16" s="13">
        <f ca="1"/>
        <v>44869</v>
      </c>
      <c r="I16" s="14">
        <f ca="1"/>
        <v>44870</v>
      </c>
      <c r="J16" s="14">
        <f ca="1"/>
        <v>44871</v>
      </c>
      <c r="K16" s="13">
        <f ca="1"/>
        <v>44872</v>
      </c>
      <c r="L16" s="13">
        <f ca="1"/>
        <v>44873</v>
      </c>
      <c r="M16" s="13">
        <f ca="1"/>
        <v>44874</v>
      </c>
      <c r="N16" s="13">
        <f ca="1"/>
        <v>44875</v>
      </c>
      <c r="O16" s="13">
        <f ca="1"/>
        <v>44876</v>
      </c>
      <c r="P16" s="14">
        <f ca="1"/>
        <v>44877</v>
      </c>
      <c r="Q16" s="14">
        <f ca="1"/>
        <v>44878</v>
      </c>
      <c r="R16" s="13">
        <f ca="1"/>
        <v>44879</v>
      </c>
      <c r="S16" s="13">
        <f ca="1"/>
        <v>44880</v>
      </c>
      <c r="T16" s="13">
        <f ca="1"/>
        <v>44881</v>
      </c>
      <c r="U16" s="13">
        <f ca="1"/>
        <v>44882</v>
      </c>
      <c r="V16" s="13">
        <f ca="1"/>
        <v>44883</v>
      </c>
      <c r="W16" s="14">
        <f ca="1"/>
        <v>44884</v>
      </c>
      <c r="X16" s="14">
        <f ca="1"/>
        <v>44885</v>
      </c>
      <c r="Y16" s="13">
        <f ca="1"/>
        <v>44886</v>
      </c>
      <c r="Z16" s="13">
        <f ca="1"/>
        <v>44887</v>
      </c>
      <c r="AA16" s="13">
        <f ca="1"/>
        <v>44888</v>
      </c>
      <c r="AB16" s="13">
        <f ca="1"/>
        <v>44889</v>
      </c>
      <c r="AC16" s="13">
        <f ca="1"/>
        <v>44890</v>
      </c>
      <c r="AD16" s="14">
        <f ca="1"/>
        <v>44891</v>
      </c>
      <c r="AE16" s="14">
        <f ca="1"/>
        <v>44892</v>
      </c>
      <c r="AF16" s="13">
        <f ca="1"/>
        <v>44893</v>
      </c>
      <c r="AG16" s="13">
        <f ca="1"/>
        <v>44894</v>
      </c>
      <c r="AH16" s="13">
        <f ca="1"/>
        <v>44895</v>
      </c>
      <c r="AI16" s="13">
        <f ca="1"/>
        <v>44896</v>
      </c>
      <c r="AJ16" s="13">
        <f ca="1"/>
        <v>44897</v>
      </c>
      <c r="AK16" s="14">
        <f ca="1"/>
        <v>44898</v>
      </c>
      <c r="AL16" s="14">
        <f ca="1"/>
        <v>44899</v>
      </c>
      <c r="AM16" s="13">
        <f ca="1"/>
        <v>44900</v>
      </c>
      <c r="AN16" s="13">
        <f ca="1"/>
        <v>44901</v>
      </c>
      <c r="AO16" s="13">
        <f ca="1"/>
        <v>44902</v>
      </c>
      <c r="AP16" s="13">
        <f ca="1"/>
        <v>44903</v>
      </c>
      <c r="AQ16" s="13">
        <f ca="1"/>
        <v>44904</v>
      </c>
      <c r="AR16" s="15">
        <f ca="1"/>
        <v>44905</v>
      </c>
    </row>
    <row r="17" spans="2:44" s="1" customFormat="1" ht="19.5" customHeight="1" x14ac:dyDescent="0.25">
      <c r="B17" s="16">
        <f>DATE(YEAR($B$5),ROWS($A$6:A17),1)</f>
        <v>44896</v>
      </c>
      <c r="C17" s="17">
        <f t="array" aca="1" ref="C17:AR17" ca="1">Calendar</f>
        <v>44892</v>
      </c>
      <c r="D17" s="18">
        <f ca="1"/>
        <v>44893</v>
      </c>
      <c r="E17" s="18">
        <f ca="1"/>
        <v>44894</v>
      </c>
      <c r="F17" s="18">
        <f ca="1"/>
        <v>44895</v>
      </c>
      <c r="G17" s="18">
        <f ca="1"/>
        <v>44896</v>
      </c>
      <c r="H17" s="18">
        <f ca="1"/>
        <v>44897</v>
      </c>
      <c r="I17" s="19">
        <f ca="1"/>
        <v>44898</v>
      </c>
      <c r="J17" s="19">
        <f ca="1"/>
        <v>44899</v>
      </c>
      <c r="K17" s="18">
        <f ca="1"/>
        <v>44900</v>
      </c>
      <c r="L17" s="18">
        <f ca="1"/>
        <v>44901</v>
      </c>
      <c r="M17" s="18">
        <f ca="1"/>
        <v>44902</v>
      </c>
      <c r="N17" s="18">
        <f ca="1"/>
        <v>44903</v>
      </c>
      <c r="O17" s="18">
        <f ca="1"/>
        <v>44904</v>
      </c>
      <c r="P17" s="19">
        <f ca="1"/>
        <v>44905</v>
      </c>
      <c r="Q17" s="19">
        <f ca="1"/>
        <v>44906</v>
      </c>
      <c r="R17" s="18">
        <f ca="1"/>
        <v>44907</v>
      </c>
      <c r="S17" s="18">
        <f ca="1"/>
        <v>44908</v>
      </c>
      <c r="T17" s="18">
        <f ca="1"/>
        <v>44909</v>
      </c>
      <c r="U17" s="18">
        <f ca="1"/>
        <v>44910</v>
      </c>
      <c r="V17" s="18">
        <f ca="1"/>
        <v>44911</v>
      </c>
      <c r="W17" s="19">
        <f ca="1"/>
        <v>44912</v>
      </c>
      <c r="X17" s="19">
        <f ca="1"/>
        <v>44913</v>
      </c>
      <c r="Y17" s="18">
        <f ca="1"/>
        <v>44914</v>
      </c>
      <c r="Z17" s="18">
        <f ca="1"/>
        <v>44915</v>
      </c>
      <c r="AA17" s="18">
        <f ca="1"/>
        <v>44916</v>
      </c>
      <c r="AB17" s="18">
        <f ca="1"/>
        <v>44917</v>
      </c>
      <c r="AC17" s="18">
        <f ca="1"/>
        <v>44918</v>
      </c>
      <c r="AD17" s="19">
        <f ca="1"/>
        <v>44919</v>
      </c>
      <c r="AE17" s="19">
        <f ca="1"/>
        <v>44920</v>
      </c>
      <c r="AF17" s="18">
        <f ca="1"/>
        <v>44921</v>
      </c>
      <c r="AG17" s="18">
        <f ca="1"/>
        <v>44922</v>
      </c>
      <c r="AH17" s="18">
        <f ca="1"/>
        <v>44923</v>
      </c>
      <c r="AI17" s="18">
        <f ca="1"/>
        <v>44924</v>
      </c>
      <c r="AJ17" s="18">
        <f ca="1"/>
        <v>44925</v>
      </c>
      <c r="AK17" s="19">
        <f ca="1"/>
        <v>44926</v>
      </c>
      <c r="AL17" s="19">
        <f ca="1"/>
        <v>44927</v>
      </c>
      <c r="AM17" s="18">
        <f ca="1"/>
        <v>44928</v>
      </c>
      <c r="AN17" s="18">
        <f ca="1"/>
        <v>44929</v>
      </c>
      <c r="AO17" s="18">
        <f ca="1"/>
        <v>44930</v>
      </c>
      <c r="AP17" s="18">
        <f ca="1"/>
        <v>44931</v>
      </c>
      <c r="AQ17" s="18">
        <f ca="1"/>
        <v>44932</v>
      </c>
      <c r="AR17" s="20">
        <f ca="1"/>
        <v>44933</v>
      </c>
    </row>
    <row r="18" spans="2:44" x14ac:dyDescent="0.25"/>
    <row r="19" spans="2:44" hidden="1" x14ac:dyDescent="0.25"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</row>
    <row r="20" spans="2:44" hidden="1" x14ac:dyDescent="0.25"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2:44" hidden="1" x14ac:dyDescent="0.25"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2:44" hidden="1" x14ac:dyDescent="0.25"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</row>
    <row r="23" spans="2:44" hidden="1" x14ac:dyDescent="0.25"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2:44" hidden="1" x14ac:dyDescent="0.25"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</row>
    <row r="25" spans="2:44" hidden="1" x14ac:dyDescent="0.25">
      <c r="C25" s="49"/>
      <c r="D25" s="49"/>
      <c r="E25" s="49"/>
      <c r="F25" s="49"/>
      <c r="G25" s="49"/>
      <c r="H25" s="49"/>
      <c r="I25" s="49"/>
    </row>
    <row r="26" spans="2:44" hidden="1" x14ac:dyDescent="0.25">
      <c r="C26" s="49"/>
      <c r="D26" s="49"/>
      <c r="E26" s="49"/>
      <c r="F26" s="49"/>
      <c r="G26" s="49"/>
      <c r="H26" s="49"/>
      <c r="I26" s="49"/>
    </row>
    <row r="27" spans="2:44" hidden="1" x14ac:dyDescent="0.25">
      <c r="C27" s="49"/>
      <c r="D27" s="49"/>
      <c r="E27" s="49"/>
      <c r="F27" s="49"/>
      <c r="G27" s="49"/>
      <c r="H27" s="49"/>
      <c r="I27" s="49"/>
    </row>
    <row r="28" spans="2:44" hidden="1" x14ac:dyDescent="0.25">
      <c r="C28" s="49"/>
      <c r="D28" s="49"/>
      <c r="E28" s="49"/>
      <c r="F28" s="49"/>
      <c r="G28" s="49"/>
      <c r="H28" s="49"/>
      <c r="I28" s="49"/>
    </row>
    <row r="29" spans="2:44" hidden="1" x14ac:dyDescent="0.25">
      <c r="C29" s="49"/>
      <c r="D29" s="49"/>
      <c r="E29" s="49"/>
      <c r="F29" s="49"/>
      <c r="G29" s="49"/>
      <c r="H29" s="49"/>
      <c r="I29" s="49"/>
    </row>
    <row r="30" spans="2:44" hidden="1" x14ac:dyDescent="0.25">
      <c r="C30" s="49"/>
      <c r="D30" s="49"/>
      <c r="E30" s="49"/>
      <c r="F30" s="49"/>
      <c r="G30" s="49"/>
      <c r="H30" s="49"/>
      <c r="I30" s="49"/>
    </row>
  </sheetData>
  <customSheetViews>
    <customSheetView guid="{00C1CBDA-1637-4E2C-863E-F0BD8FC5759C}" showGridLines="0" hiddenRows="1" hiddenColumns="1">
      <selection activeCell="B5" sqref="B5"/>
      <pageMargins left="0.7" right="0.7" top="0.75" bottom="0.75" header="0.3" footer="0.3"/>
    </customSheetView>
  </customSheetViews>
  <conditionalFormatting sqref="C6:AR17">
    <cfRule type="expression" dxfId="36" priority="1" stopIfTrue="1">
      <formula>MONTH($B6)&lt;&gt;MONTH(C6)</formula>
    </cfRule>
  </conditionalFormatting>
  <printOptions horizontalCentered="1" verticalCentered="1"/>
  <pageMargins left="0.25" right="0.25" top="0.75" bottom="0.75" header="0.3" footer="0.3"/>
  <pageSetup scale="88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B1:AB41"/>
  <sheetViews>
    <sheetView showGridLines="0" workbookViewId="0">
      <selection activeCell="J5" sqref="J5:P5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</cols>
  <sheetData>
    <row r="1" spans="2:28" ht="3.75" customHeight="1" x14ac:dyDescent="0.25"/>
    <row r="2" spans="2:28" ht="3.75" customHeight="1" x14ac:dyDescent="0.25"/>
    <row r="3" spans="2:28" ht="46.5" x14ac:dyDescent="0.7">
      <c r="B3" s="53" t="s">
        <v>7</v>
      </c>
      <c r="C3" s="54"/>
      <c r="D3" s="130">
        <f>year</f>
        <v>2022</v>
      </c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55"/>
      <c r="Z3" s="55"/>
      <c r="AA3" s="56" t="s">
        <v>6</v>
      </c>
      <c r="AB3" s="22"/>
    </row>
    <row r="4" spans="2:28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28" s="50" customFormat="1" x14ac:dyDescent="0.25">
      <c r="B5" s="131">
        <f>Mini!B6</f>
        <v>44562</v>
      </c>
      <c r="C5" s="132"/>
      <c r="D5" s="132"/>
      <c r="E5" s="132"/>
      <c r="F5" s="132"/>
      <c r="G5" s="132"/>
      <c r="H5" s="133"/>
      <c r="I5" s="28"/>
      <c r="J5" s="131">
        <f>Mini!B7</f>
        <v>44593</v>
      </c>
      <c r="K5" s="132"/>
      <c r="L5" s="132"/>
      <c r="M5" s="132"/>
      <c r="N5" s="132"/>
      <c r="O5" s="132"/>
      <c r="P5" s="133"/>
      <c r="Q5" s="28"/>
      <c r="R5" s="131">
        <f>Mini!B8</f>
        <v>44621</v>
      </c>
      <c r="S5" s="132"/>
      <c r="T5" s="132"/>
      <c r="U5" s="132"/>
      <c r="V5" s="132"/>
      <c r="W5" s="132"/>
      <c r="X5" s="133"/>
      <c r="Y5" s="29"/>
      <c r="Z5" s="30"/>
      <c r="AA5" s="31"/>
      <c r="AB5" s="32"/>
    </row>
    <row r="6" spans="2:28" x14ac:dyDescent="0.25">
      <c r="B6" s="62" t="s">
        <v>14</v>
      </c>
      <c r="C6" s="63" t="s">
        <v>15</v>
      </c>
      <c r="D6" s="63" t="s">
        <v>16</v>
      </c>
      <c r="E6" s="63" t="s">
        <v>17</v>
      </c>
      <c r="F6" s="63" t="s">
        <v>18</v>
      </c>
      <c r="G6" s="63" t="s">
        <v>19</v>
      </c>
      <c r="H6" s="64" t="s">
        <v>2</v>
      </c>
      <c r="I6" s="36"/>
      <c r="J6" s="62" t="s">
        <v>14</v>
      </c>
      <c r="K6" s="63" t="s">
        <v>15</v>
      </c>
      <c r="L6" s="63" t="s">
        <v>16</v>
      </c>
      <c r="M6" s="63" t="s">
        <v>17</v>
      </c>
      <c r="N6" s="63" t="s">
        <v>18</v>
      </c>
      <c r="O6" s="63" t="s">
        <v>19</v>
      </c>
      <c r="P6" s="64" t="s">
        <v>2</v>
      </c>
      <c r="Q6" s="36"/>
      <c r="R6" s="62" t="s">
        <v>14</v>
      </c>
      <c r="S6" s="63" t="s">
        <v>15</v>
      </c>
      <c r="T6" s="63" t="s">
        <v>16</v>
      </c>
      <c r="U6" s="63" t="s">
        <v>17</v>
      </c>
      <c r="V6" s="63" t="s">
        <v>18</v>
      </c>
      <c r="W6" s="63" t="s">
        <v>19</v>
      </c>
      <c r="X6" s="64" t="s">
        <v>2</v>
      </c>
      <c r="Y6" s="29"/>
      <c r="Z6" s="30"/>
      <c r="AA6" s="37"/>
      <c r="AB6" s="32"/>
    </row>
    <row r="7" spans="2:28" x14ac:dyDescent="0.25">
      <c r="B7" s="42">
        <f ca="1">INDEX(m1_,1,(ROWS($B$7:B7)-1)*7+COLUMNS($B$7:B7))</f>
        <v>44556</v>
      </c>
      <c r="C7" s="43">
        <f ca="1">INDEX(m1_,1,(ROWS($B$7:C7)-1)*7+COLUMNS($B$7:C7))</f>
        <v>44557</v>
      </c>
      <c r="D7" s="43">
        <f ca="1">INDEX(m1_,1,(ROWS($B$7:D7)-1)*7+COLUMNS($B$7:D7))</f>
        <v>44558</v>
      </c>
      <c r="E7" s="43">
        <f ca="1">INDEX(m1_,1,(ROWS($B$7:E7)-1)*7+COLUMNS($B$7:E7))</f>
        <v>44559</v>
      </c>
      <c r="F7" s="43">
        <f ca="1">INDEX(m1_,1,(ROWS($B$7:F7)-1)*7+COLUMNS($B$7:F7))</f>
        <v>44560</v>
      </c>
      <c r="G7" s="43">
        <f ca="1">INDEX(m1_,1,(ROWS($B$7:G7)-1)*7+COLUMNS($B$7:G7))</f>
        <v>44561</v>
      </c>
      <c r="H7" s="44">
        <f ca="1">INDEX(m1_,1,(ROWS($B$7:H7)-1)*7+COLUMNS($B$7:H7))</f>
        <v>44562</v>
      </c>
      <c r="I7" s="36"/>
      <c r="J7" s="42">
        <f ca="1">INDEX(m2_,1,(ROWS($J$7:J7)-1)*7+COLUMNS($J$7:J7))</f>
        <v>44591</v>
      </c>
      <c r="K7" s="43">
        <f ca="1">INDEX(m2_,1,(ROWS($J$7:K7)-1)*7+COLUMNS($J$7:K7))</f>
        <v>44592</v>
      </c>
      <c r="L7" s="43">
        <f ca="1">INDEX(m2_,1,(ROWS($J$7:L7)-1)*7+COLUMNS($J$7:L7))</f>
        <v>44593</v>
      </c>
      <c r="M7" s="43">
        <f ca="1">INDEX(m2_,1,(ROWS($J$7:M7)-1)*7+COLUMNS($J$7:M7))</f>
        <v>44594</v>
      </c>
      <c r="N7" s="43">
        <f ca="1">INDEX(m2_,1,(ROWS($J$7:N7)-1)*7+COLUMNS($J$7:N7))</f>
        <v>44595</v>
      </c>
      <c r="O7" s="43">
        <f ca="1">INDEX(m2_,1,(ROWS($J$7:O7)-1)*7+COLUMNS($J$7:O7))</f>
        <v>44596</v>
      </c>
      <c r="P7" s="44">
        <f ca="1">INDEX(m2_,1,(ROWS($J$7:P7)-1)*7+COLUMNS($J$7:P7))</f>
        <v>44597</v>
      </c>
      <c r="Q7" s="36"/>
      <c r="R7" s="42">
        <f ca="1">INDEX(m3_,1,(ROWS($R$7:R7)-1)*7+COLUMNS($R$7:R7))</f>
        <v>44619</v>
      </c>
      <c r="S7" s="43">
        <f ca="1">INDEX(m3_,1,(ROWS($R$7:S7)-1)*7+COLUMNS($R$7:S7))</f>
        <v>44620</v>
      </c>
      <c r="T7" s="43">
        <f ca="1">INDEX(m3_,1,(ROWS($R$7:T7)-1)*7+COLUMNS($R$7:T7))</f>
        <v>44621</v>
      </c>
      <c r="U7" s="43">
        <f ca="1">INDEX(m3_,1,(ROWS($R$7:U7)-1)*7+COLUMNS($R$7:U7))</f>
        <v>44622</v>
      </c>
      <c r="V7" s="43">
        <f ca="1">INDEX(m3_,1,(ROWS($R$7:V7)-1)*7+COLUMNS($R$7:V7))</f>
        <v>44623</v>
      </c>
      <c r="W7" s="43">
        <f ca="1">INDEX(m3_,1,(ROWS($R$7:W7)-1)*7+COLUMNS($R$7:W7))</f>
        <v>44624</v>
      </c>
      <c r="X7" s="44">
        <f ca="1">INDEX(m3_,1,(ROWS($R$7:X7)-1)*7+COLUMNS($R$7:X7))</f>
        <v>44625</v>
      </c>
      <c r="Y7" s="29"/>
      <c r="Z7" s="30"/>
      <c r="AA7" s="37"/>
      <c r="AB7" s="32"/>
    </row>
    <row r="8" spans="2:28" x14ac:dyDescent="0.25">
      <c r="B8" s="42">
        <f ca="1">INDEX(m1_,1,(ROWS($B$7:B8)-1)*7+COLUMNS($B$7:B8))</f>
        <v>44563</v>
      </c>
      <c r="C8" s="43">
        <f ca="1">INDEX(m1_,1,(ROWS($B$7:C8)-1)*7+COLUMNS($B$7:C8))</f>
        <v>44564</v>
      </c>
      <c r="D8" s="43">
        <f ca="1">INDEX(m1_,1,(ROWS($B$7:D8)-1)*7+COLUMNS($B$7:D8))</f>
        <v>44565</v>
      </c>
      <c r="E8" s="43">
        <f ca="1">INDEX(m1_,1,(ROWS($B$7:E8)-1)*7+COLUMNS($B$7:E8))</f>
        <v>44566</v>
      </c>
      <c r="F8" s="43">
        <f ca="1">INDEX(m1_,1,(ROWS($B$7:F8)-1)*7+COLUMNS($B$7:F8))</f>
        <v>44567</v>
      </c>
      <c r="G8" s="43">
        <f ca="1">INDEX(m1_,1,(ROWS($B$7:G8)-1)*7+COLUMNS($B$7:G8))</f>
        <v>44568</v>
      </c>
      <c r="H8" s="44">
        <f ca="1">INDEX(m1_,1,(ROWS($B$7:H8)-1)*7+COLUMNS($B$7:H8))</f>
        <v>44569</v>
      </c>
      <c r="I8" s="36"/>
      <c r="J8" s="42">
        <f ca="1">INDEX(m2_,1,(ROWS($J$7:J8)-1)*7+COLUMNS($J$7:J8))</f>
        <v>44598</v>
      </c>
      <c r="K8" s="43">
        <f ca="1">INDEX(m2_,1,(ROWS($J$7:K8)-1)*7+COLUMNS($J$7:K8))</f>
        <v>44599</v>
      </c>
      <c r="L8" s="43">
        <f ca="1">INDEX(m2_,1,(ROWS($J$7:L8)-1)*7+COLUMNS($J$7:L8))</f>
        <v>44600</v>
      </c>
      <c r="M8" s="43">
        <f ca="1">INDEX(m2_,1,(ROWS($J$7:M8)-1)*7+COLUMNS($J$7:M8))</f>
        <v>44601</v>
      </c>
      <c r="N8" s="43">
        <f ca="1">INDEX(m2_,1,(ROWS($J$7:N8)-1)*7+COLUMNS($J$7:N8))</f>
        <v>44602</v>
      </c>
      <c r="O8" s="43">
        <f ca="1">INDEX(m2_,1,(ROWS($J$7:O8)-1)*7+COLUMNS($J$7:O8))</f>
        <v>44603</v>
      </c>
      <c r="P8" s="44">
        <f ca="1">INDEX(m2_,1,(ROWS($J$7:P8)-1)*7+COLUMNS($J$7:P8))</f>
        <v>44604</v>
      </c>
      <c r="Q8" s="36"/>
      <c r="R8" s="42">
        <f ca="1">INDEX(m3_,1,(ROWS($R$7:R8)-1)*7+COLUMNS($R$7:R8))</f>
        <v>44626</v>
      </c>
      <c r="S8" s="43">
        <f ca="1">INDEX(m3_,1,(ROWS($R$7:S8)-1)*7+COLUMNS($R$7:S8))</f>
        <v>44627</v>
      </c>
      <c r="T8" s="43">
        <f ca="1">INDEX(m3_,1,(ROWS($R$7:T8)-1)*7+COLUMNS($R$7:T8))</f>
        <v>44628</v>
      </c>
      <c r="U8" s="43">
        <f ca="1">INDEX(m3_,1,(ROWS($R$7:U8)-1)*7+COLUMNS($R$7:U8))</f>
        <v>44629</v>
      </c>
      <c r="V8" s="43">
        <f ca="1">INDEX(m3_,1,(ROWS($R$7:V8)-1)*7+COLUMNS($R$7:V8))</f>
        <v>44630</v>
      </c>
      <c r="W8" s="43">
        <f ca="1">INDEX(m3_,1,(ROWS($R$7:W8)-1)*7+COLUMNS($R$7:W8))</f>
        <v>44631</v>
      </c>
      <c r="X8" s="44">
        <f ca="1">INDEX(m3_,1,(ROWS($R$7:X8)-1)*7+COLUMNS($R$7:X8))</f>
        <v>44632</v>
      </c>
      <c r="Y8" s="29"/>
      <c r="Z8" s="30"/>
      <c r="AA8" s="37"/>
      <c r="AB8" s="32"/>
    </row>
    <row r="9" spans="2:28" x14ac:dyDescent="0.25">
      <c r="B9" s="42">
        <f ca="1">INDEX(m1_,1,(ROWS($B$7:B9)-1)*7+COLUMNS($B$7:B9))</f>
        <v>44570</v>
      </c>
      <c r="C9" s="43">
        <f ca="1">INDEX(m1_,1,(ROWS($B$7:C9)-1)*7+COLUMNS($B$7:C9))</f>
        <v>44571</v>
      </c>
      <c r="D9" s="43">
        <f ca="1">INDEX(m1_,1,(ROWS($B$7:D9)-1)*7+COLUMNS($B$7:D9))</f>
        <v>44572</v>
      </c>
      <c r="E9" s="43">
        <f ca="1">INDEX(m1_,1,(ROWS($B$7:E9)-1)*7+COLUMNS($B$7:E9))</f>
        <v>44573</v>
      </c>
      <c r="F9" s="43">
        <f ca="1">INDEX(m1_,1,(ROWS($B$7:F9)-1)*7+COLUMNS($B$7:F9))</f>
        <v>44574</v>
      </c>
      <c r="G9" s="43">
        <f ca="1">INDEX(m1_,1,(ROWS($B$7:G9)-1)*7+COLUMNS($B$7:G9))</f>
        <v>44575</v>
      </c>
      <c r="H9" s="44">
        <f ca="1">INDEX(m1_,1,(ROWS($B$7:H9)-1)*7+COLUMNS($B$7:H9))</f>
        <v>44576</v>
      </c>
      <c r="I9" s="36"/>
      <c r="J9" s="42">
        <f ca="1">INDEX(m2_,1,(ROWS($J$7:J9)-1)*7+COLUMNS($J$7:J9))</f>
        <v>44605</v>
      </c>
      <c r="K9" s="43">
        <f ca="1">INDEX(m2_,1,(ROWS($J$7:K9)-1)*7+COLUMNS($J$7:K9))</f>
        <v>44606</v>
      </c>
      <c r="L9" s="43">
        <f ca="1">INDEX(m2_,1,(ROWS($J$7:L9)-1)*7+COLUMNS($J$7:L9))</f>
        <v>44607</v>
      </c>
      <c r="M9" s="43">
        <f ca="1">INDEX(m2_,1,(ROWS($J$7:M9)-1)*7+COLUMNS($J$7:M9))</f>
        <v>44608</v>
      </c>
      <c r="N9" s="43">
        <f ca="1">INDEX(m2_,1,(ROWS($J$7:N9)-1)*7+COLUMNS($J$7:N9))</f>
        <v>44609</v>
      </c>
      <c r="O9" s="43">
        <f ca="1">INDEX(m2_,1,(ROWS($J$7:O9)-1)*7+COLUMNS($J$7:O9))</f>
        <v>44610</v>
      </c>
      <c r="P9" s="44">
        <f ca="1">INDEX(m2_,1,(ROWS($J$7:P9)-1)*7+COLUMNS($J$7:P9))</f>
        <v>44611</v>
      </c>
      <c r="Q9" s="36"/>
      <c r="R9" s="42">
        <f ca="1">INDEX(m3_,1,(ROWS($R$7:R9)-1)*7+COLUMNS($R$7:R9))</f>
        <v>44633</v>
      </c>
      <c r="S9" s="43">
        <f ca="1">INDEX(m3_,1,(ROWS($R$7:S9)-1)*7+COLUMNS($R$7:S9))</f>
        <v>44634</v>
      </c>
      <c r="T9" s="43">
        <f ca="1">INDEX(m3_,1,(ROWS($R$7:T9)-1)*7+COLUMNS($R$7:T9))</f>
        <v>44635</v>
      </c>
      <c r="U9" s="43">
        <f ca="1">INDEX(m3_,1,(ROWS($R$7:U9)-1)*7+COLUMNS($R$7:U9))</f>
        <v>44636</v>
      </c>
      <c r="V9" s="43">
        <f ca="1">INDEX(m3_,1,(ROWS($R$7:V9)-1)*7+COLUMNS($R$7:V9))</f>
        <v>44637</v>
      </c>
      <c r="W9" s="43">
        <f ca="1">INDEX(m3_,1,(ROWS($R$7:W9)-1)*7+COLUMNS($R$7:W9))</f>
        <v>44638</v>
      </c>
      <c r="X9" s="44">
        <f ca="1">INDEX(m3_,1,(ROWS($R$7:X9)-1)*7+COLUMNS($R$7:X9))</f>
        <v>44639</v>
      </c>
      <c r="Y9" s="29"/>
      <c r="Z9" s="30"/>
      <c r="AA9" s="37"/>
      <c r="AB9" s="32"/>
    </row>
    <row r="10" spans="2:28" x14ac:dyDescent="0.25">
      <c r="B10" s="42">
        <f ca="1">INDEX(m1_,1,(ROWS($B$7:B10)-1)*7+COLUMNS($B$7:B10))</f>
        <v>44577</v>
      </c>
      <c r="C10" s="43">
        <f ca="1">INDEX(m1_,1,(ROWS($B$7:C10)-1)*7+COLUMNS($B$7:C10))</f>
        <v>44578</v>
      </c>
      <c r="D10" s="43">
        <f ca="1">INDEX(m1_,1,(ROWS($B$7:D10)-1)*7+COLUMNS($B$7:D10))</f>
        <v>44579</v>
      </c>
      <c r="E10" s="43">
        <f ca="1">INDEX(m1_,1,(ROWS($B$7:E10)-1)*7+COLUMNS($B$7:E10))</f>
        <v>44580</v>
      </c>
      <c r="F10" s="43">
        <f ca="1">INDEX(m1_,1,(ROWS($B$7:F10)-1)*7+COLUMNS($B$7:F10))</f>
        <v>44581</v>
      </c>
      <c r="G10" s="43">
        <f ca="1">INDEX(m1_,1,(ROWS($B$7:G10)-1)*7+COLUMNS($B$7:G10))</f>
        <v>44582</v>
      </c>
      <c r="H10" s="44">
        <f ca="1">INDEX(m1_,1,(ROWS($B$7:H10)-1)*7+COLUMNS($B$7:H10))</f>
        <v>44583</v>
      </c>
      <c r="I10" s="36"/>
      <c r="J10" s="42">
        <f ca="1">INDEX(m2_,1,(ROWS($J$7:J10)-1)*7+COLUMNS($J$7:J10))</f>
        <v>44612</v>
      </c>
      <c r="K10" s="43">
        <f ca="1">INDEX(m2_,1,(ROWS($J$7:K10)-1)*7+COLUMNS($J$7:K10))</f>
        <v>44613</v>
      </c>
      <c r="L10" s="43">
        <f ca="1">INDEX(m2_,1,(ROWS($J$7:L10)-1)*7+COLUMNS($J$7:L10))</f>
        <v>44614</v>
      </c>
      <c r="M10" s="43">
        <f ca="1">INDEX(m2_,1,(ROWS($J$7:M10)-1)*7+COLUMNS($J$7:M10))</f>
        <v>44615</v>
      </c>
      <c r="N10" s="43">
        <f ca="1">INDEX(m2_,1,(ROWS($J$7:N10)-1)*7+COLUMNS($J$7:N10))</f>
        <v>44616</v>
      </c>
      <c r="O10" s="43">
        <f ca="1">INDEX(m2_,1,(ROWS($J$7:O10)-1)*7+COLUMNS($J$7:O10))</f>
        <v>44617</v>
      </c>
      <c r="P10" s="44">
        <f ca="1">INDEX(m2_,1,(ROWS($J$7:P10)-1)*7+COLUMNS($J$7:P10))</f>
        <v>44618</v>
      </c>
      <c r="Q10" s="36"/>
      <c r="R10" s="42">
        <f ca="1">INDEX(m3_,1,(ROWS($R$7:R10)-1)*7+COLUMNS($R$7:R10))</f>
        <v>44640</v>
      </c>
      <c r="S10" s="43">
        <f ca="1">INDEX(m3_,1,(ROWS($R$7:S10)-1)*7+COLUMNS($R$7:S10))</f>
        <v>44641</v>
      </c>
      <c r="T10" s="43">
        <f ca="1">INDEX(m3_,1,(ROWS($R$7:T10)-1)*7+COLUMNS($R$7:T10))</f>
        <v>44642</v>
      </c>
      <c r="U10" s="43">
        <f ca="1">INDEX(m3_,1,(ROWS($R$7:U10)-1)*7+COLUMNS($R$7:U10))</f>
        <v>44643</v>
      </c>
      <c r="V10" s="43">
        <f ca="1">INDEX(m3_,1,(ROWS($R$7:V10)-1)*7+COLUMNS($R$7:V10))</f>
        <v>44644</v>
      </c>
      <c r="W10" s="43">
        <f ca="1">INDEX(m3_,1,(ROWS($R$7:W10)-1)*7+COLUMNS($R$7:W10))</f>
        <v>44645</v>
      </c>
      <c r="X10" s="44">
        <f ca="1">INDEX(m3_,1,(ROWS($R$7:X10)-1)*7+COLUMNS($R$7:X10))</f>
        <v>44646</v>
      </c>
      <c r="Y10" s="29"/>
      <c r="Z10" s="30"/>
      <c r="AA10" s="37"/>
      <c r="AB10" s="32"/>
    </row>
    <row r="11" spans="2:28" x14ac:dyDescent="0.25">
      <c r="B11" s="42">
        <f ca="1">INDEX(m1_,1,(ROWS($B$7:B11)-1)*7+COLUMNS($B$7:B11))</f>
        <v>44584</v>
      </c>
      <c r="C11" s="43">
        <f ca="1">INDEX(m1_,1,(ROWS($B$7:C11)-1)*7+COLUMNS($B$7:C11))</f>
        <v>44585</v>
      </c>
      <c r="D11" s="43">
        <f ca="1">INDEX(m1_,1,(ROWS($B$7:D11)-1)*7+COLUMNS($B$7:D11))</f>
        <v>44586</v>
      </c>
      <c r="E11" s="43">
        <f ca="1">INDEX(m1_,1,(ROWS($B$7:E11)-1)*7+COLUMNS($B$7:E11))</f>
        <v>44587</v>
      </c>
      <c r="F11" s="43">
        <f ca="1">INDEX(m1_,1,(ROWS($B$7:F11)-1)*7+COLUMNS($B$7:F11))</f>
        <v>44588</v>
      </c>
      <c r="G11" s="43">
        <f ca="1">INDEX(m1_,1,(ROWS($B$7:G11)-1)*7+COLUMNS($B$7:G11))</f>
        <v>44589</v>
      </c>
      <c r="H11" s="44">
        <f ca="1">INDEX(m1_,1,(ROWS($B$7:H11)-1)*7+COLUMNS($B$7:H11))</f>
        <v>44590</v>
      </c>
      <c r="I11" s="36"/>
      <c r="J11" s="42">
        <f ca="1">INDEX(m2_,1,(ROWS($J$7:J11)-1)*7+COLUMNS($J$7:J11))</f>
        <v>44619</v>
      </c>
      <c r="K11" s="43">
        <f ca="1">INDEX(m2_,1,(ROWS($J$7:K11)-1)*7+COLUMNS($J$7:K11))</f>
        <v>44620</v>
      </c>
      <c r="L11" s="43">
        <f ca="1">INDEX(m2_,1,(ROWS($J$7:L11)-1)*7+COLUMNS($J$7:L11))</f>
        <v>44621</v>
      </c>
      <c r="M11" s="43">
        <f ca="1">INDEX(m2_,1,(ROWS($J$7:M11)-1)*7+COLUMNS($J$7:M11))</f>
        <v>44622</v>
      </c>
      <c r="N11" s="43">
        <f ca="1">INDEX(m2_,1,(ROWS($J$7:N11)-1)*7+COLUMNS($J$7:N11))</f>
        <v>44623</v>
      </c>
      <c r="O11" s="43">
        <f ca="1">INDEX(m2_,1,(ROWS($J$7:O11)-1)*7+COLUMNS($J$7:O11))</f>
        <v>44624</v>
      </c>
      <c r="P11" s="44">
        <f ca="1">INDEX(m2_,1,(ROWS($J$7:P11)-1)*7+COLUMNS($J$7:P11))</f>
        <v>44625</v>
      </c>
      <c r="Q11" s="36"/>
      <c r="R11" s="42">
        <f ca="1">INDEX(m3_,1,(ROWS($R$7:R11)-1)*7+COLUMNS($R$7:R11))</f>
        <v>44647</v>
      </c>
      <c r="S11" s="43">
        <f ca="1">INDEX(m3_,1,(ROWS($R$7:S11)-1)*7+COLUMNS($R$7:S11))</f>
        <v>44648</v>
      </c>
      <c r="T11" s="43">
        <f ca="1">INDEX(m3_,1,(ROWS($R$7:T11)-1)*7+COLUMNS($R$7:T11))</f>
        <v>44649</v>
      </c>
      <c r="U11" s="43">
        <f ca="1">INDEX(m3_,1,(ROWS($R$7:U11)-1)*7+COLUMNS($R$7:U11))</f>
        <v>44650</v>
      </c>
      <c r="V11" s="43">
        <f ca="1">INDEX(m3_,1,(ROWS($R$7:V11)-1)*7+COLUMNS($R$7:V11))</f>
        <v>44651</v>
      </c>
      <c r="W11" s="43">
        <f ca="1">INDEX(m3_,1,(ROWS($R$7:W11)-1)*7+COLUMNS($R$7:W11))</f>
        <v>44652</v>
      </c>
      <c r="X11" s="44">
        <f ca="1">INDEX(m3_,1,(ROWS($R$7:X11)-1)*7+COLUMNS($R$7:X11))</f>
        <v>44653</v>
      </c>
      <c r="Y11" s="29"/>
      <c r="Z11" s="30"/>
      <c r="AA11" s="37"/>
      <c r="AB11" s="32"/>
    </row>
    <row r="12" spans="2:28" x14ac:dyDescent="0.25">
      <c r="B12" s="45">
        <f ca="1">INDEX(m1_,1,(ROWS($B$7:B12)-1)*7+COLUMNS($B$7:B12))</f>
        <v>44591</v>
      </c>
      <c r="C12" s="46">
        <f ca="1">INDEX(m1_,1,(ROWS($B$7:C12)-1)*7+COLUMNS($B$7:C12))</f>
        <v>44592</v>
      </c>
      <c r="D12" s="46">
        <f ca="1">INDEX(m1_,1,(ROWS($B$7:D12)-1)*7+COLUMNS($B$7:D12))</f>
        <v>44593</v>
      </c>
      <c r="E12" s="46">
        <f ca="1">INDEX(m1_,1,(ROWS($B$7:E12)-1)*7+COLUMNS($B$7:E12))</f>
        <v>44594</v>
      </c>
      <c r="F12" s="46">
        <f ca="1">INDEX(m1_,1,(ROWS($B$7:F12)-1)*7+COLUMNS($B$7:F12))</f>
        <v>44595</v>
      </c>
      <c r="G12" s="46">
        <f ca="1">INDEX(m1_,1,(ROWS($B$7:G12)-1)*7+COLUMNS($B$7:G12))</f>
        <v>44596</v>
      </c>
      <c r="H12" s="47">
        <f ca="1">INDEX(m1_,1,(ROWS($B$7:H12)-1)*7+COLUMNS($B$7:H12))</f>
        <v>44597</v>
      </c>
      <c r="I12" s="36"/>
      <c r="J12" s="45">
        <f ca="1">INDEX(m2_,1,(ROWS($J$7:J12)-1)*7+COLUMNS($J$7:J12))</f>
        <v>44626</v>
      </c>
      <c r="K12" s="46">
        <f ca="1">INDEX(m2_,1,(ROWS($J$7:K12)-1)*7+COLUMNS($J$7:K12))</f>
        <v>44627</v>
      </c>
      <c r="L12" s="46">
        <f ca="1">INDEX(m2_,1,(ROWS($J$7:L12)-1)*7+COLUMNS($J$7:L12))</f>
        <v>44628</v>
      </c>
      <c r="M12" s="46">
        <f ca="1">INDEX(m2_,1,(ROWS($J$7:M12)-1)*7+COLUMNS($J$7:M12))</f>
        <v>44629</v>
      </c>
      <c r="N12" s="46">
        <f ca="1">INDEX(m2_,1,(ROWS($J$7:N12)-1)*7+COLUMNS($J$7:N12))</f>
        <v>44630</v>
      </c>
      <c r="O12" s="46">
        <f ca="1">INDEX(m2_,1,(ROWS($J$7:O12)-1)*7+COLUMNS($J$7:O12))</f>
        <v>44631</v>
      </c>
      <c r="P12" s="47">
        <f ca="1">INDEX(m2_,1,(ROWS($J$7:P12)-1)*7+COLUMNS($J$7:P12))</f>
        <v>44632</v>
      </c>
      <c r="Q12" s="36"/>
      <c r="R12" s="45">
        <f ca="1">INDEX(m3_,1,(ROWS($R$7:R12)-1)*7+COLUMNS($R$7:R12))</f>
        <v>44654</v>
      </c>
      <c r="S12" s="46">
        <f ca="1">INDEX(m3_,1,(ROWS($R$7:S12)-1)*7+COLUMNS($R$7:S12))</f>
        <v>44655</v>
      </c>
      <c r="T12" s="46">
        <f ca="1">INDEX(m3_,1,(ROWS($R$7:T12)-1)*7+COLUMNS($R$7:T12))</f>
        <v>44656</v>
      </c>
      <c r="U12" s="46">
        <f ca="1">INDEX(m3_,1,(ROWS($R$7:U12)-1)*7+COLUMNS($R$7:U12))</f>
        <v>44657</v>
      </c>
      <c r="V12" s="46">
        <f ca="1">INDEX(m3_,1,(ROWS($R$7:V12)-1)*7+COLUMNS($R$7:V12))</f>
        <v>44658</v>
      </c>
      <c r="W12" s="46">
        <f ca="1">INDEX(m3_,1,(ROWS($R$7:W12)-1)*7+COLUMNS($R$7:W12))</f>
        <v>44659</v>
      </c>
      <c r="X12" s="47">
        <f ca="1">INDEX(m3_,1,(ROWS($R$7:X12)-1)*7+COLUMNS($R$7:X12))</f>
        <v>44660</v>
      </c>
      <c r="Y12" s="29"/>
      <c r="Z12" s="30"/>
      <c r="AA12" s="37"/>
      <c r="AB12" s="32"/>
    </row>
    <row r="13" spans="2:28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28" s="50" customFormat="1" x14ac:dyDescent="0.25">
      <c r="B14" s="131">
        <f>Mini!B9</f>
        <v>44652</v>
      </c>
      <c r="C14" s="132"/>
      <c r="D14" s="132"/>
      <c r="E14" s="132"/>
      <c r="F14" s="132"/>
      <c r="G14" s="132"/>
      <c r="H14" s="133"/>
      <c r="I14" s="28"/>
      <c r="J14" s="131">
        <f>Mini!B10</f>
        <v>44682</v>
      </c>
      <c r="K14" s="132"/>
      <c r="L14" s="132"/>
      <c r="M14" s="132"/>
      <c r="N14" s="132"/>
      <c r="O14" s="132"/>
      <c r="P14" s="133"/>
      <c r="Q14" s="28"/>
      <c r="R14" s="131">
        <f>Mini!B11</f>
        <v>44713</v>
      </c>
      <c r="S14" s="132"/>
      <c r="T14" s="132"/>
      <c r="U14" s="132"/>
      <c r="V14" s="132"/>
      <c r="W14" s="132"/>
      <c r="X14" s="133"/>
      <c r="Y14" s="29"/>
      <c r="Z14" s="30"/>
      <c r="AA14" s="37"/>
      <c r="AB14" s="32"/>
    </row>
    <row r="15" spans="2:28" x14ac:dyDescent="0.25">
      <c r="B15" s="62" t="s">
        <v>14</v>
      </c>
      <c r="C15" s="63" t="s">
        <v>15</v>
      </c>
      <c r="D15" s="63" t="s">
        <v>16</v>
      </c>
      <c r="E15" s="63" t="s">
        <v>17</v>
      </c>
      <c r="F15" s="63" t="s">
        <v>18</v>
      </c>
      <c r="G15" s="63" t="s">
        <v>19</v>
      </c>
      <c r="H15" s="64" t="s">
        <v>2</v>
      </c>
      <c r="I15" s="36"/>
      <c r="J15" s="62" t="s">
        <v>14</v>
      </c>
      <c r="K15" s="63" t="s">
        <v>15</v>
      </c>
      <c r="L15" s="63" t="s">
        <v>16</v>
      </c>
      <c r="M15" s="63" t="s">
        <v>17</v>
      </c>
      <c r="N15" s="63" t="s">
        <v>18</v>
      </c>
      <c r="O15" s="63" t="s">
        <v>19</v>
      </c>
      <c r="P15" s="64" t="s">
        <v>2</v>
      </c>
      <c r="Q15" s="36"/>
      <c r="R15" s="62" t="s">
        <v>14</v>
      </c>
      <c r="S15" s="63" t="s">
        <v>15</v>
      </c>
      <c r="T15" s="63" t="s">
        <v>16</v>
      </c>
      <c r="U15" s="63" t="s">
        <v>17</v>
      </c>
      <c r="V15" s="63" t="s">
        <v>18</v>
      </c>
      <c r="W15" s="63" t="s">
        <v>19</v>
      </c>
      <c r="X15" s="64" t="s">
        <v>2</v>
      </c>
      <c r="Y15" s="29"/>
      <c r="Z15" s="30"/>
      <c r="AA15" s="37"/>
      <c r="AB15" s="32"/>
    </row>
    <row r="16" spans="2:28" x14ac:dyDescent="0.25">
      <c r="B16" s="42">
        <f ca="1">INDEX(m4_,1,(ROWS($B$16:B16)-1)*7+COLUMNS($B$16:B16))</f>
        <v>44647</v>
      </c>
      <c r="C16" s="43">
        <f ca="1">INDEX(m4_,1,(ROWS($B$16:C16)-1)*7+COLUMNS($B$16:C16))</f>
        <v>44648</v>
      </c>
      <c r="D16" s="43">
        <f ca="1">INDEX(m4_,1,(ROWS($B$16:D16)-1)*7+COLUMNS($B$16:D16))</f>
        <v>44649</v>
      </c>
      <c r="E16" s="43">
        <f ca="1">INDEX(m4_,1,(ROWS($B$16:E16)-1)*7+COLUMNS($B$16:E16))</f>
        <v>44650</v>
      </c>
      <c r="F16" s="43">
        <f ca="1">INDEX(m4_,1,(ROWS($B$16:F16)-1)*7+COLUMNS($B$16:F16))</f>
        <v>44651</v>
      </c>
      <c r="G16" s="43">
        <f ca="1">INDEX(m4_,1,(ROWS($B$16:G16)-1)*7+COLUMNS($B$16:G16))</f>
        <v>44652</v>
      </c>
      <c r="H16" s="44">
        <f ca="1">INDEX(m4_,1,(ROWS($B$16:H16)-1)*7+COLUMNS($B$16:H16))</f>
        <v>44653</v>
      </c>
      <c r="I16" s="36"/>
      <c r="J16" s="42">
        <f ca="1">INDEX(m5_,1,(ROWS($J$16:J16)-1)*7+COLUMNS($J$16:J16))</f>
        <v>44675</v>
      </c>
      <c r="K16" s="43">
        <f ca="1">INDEX(m5_,1,(ROWS($J$16:K16)-1)*7+COLUMNS($J$16:K16))</f>
        <v>44676</v>
      </c>
      <c r="L16" s="43">
        <f ca="1">INDEX(m5_,1,(ROWS($J$16:L16)-1)*7+COLUMNS($J$16:L16))</f>
        <v>44677</v>
      </c>
      <c r="M16" s="43">
        <f ca="1">INDEX(m5_,1,(ROWS($J$16:M16)-1)*7+COLUMNS($J$16:M16))</f>
        <v>44678</v>
      </c>
      <c r="N16" s="43">
        <f ca="1">INDEX(m5_,1,(ROWS($J$16:N16)-1)*7+COLUMNS($J$16:N16))</f>
        <v>44679</v>
      </c>
      <c r="O16" s="43">
        <f ca="1">INDEX(m5_,1,(ROWS($J$16:O16)-1)*7+COLUMNS($J$16:O16))</f>
        <v>44680</v>
      </c>
      <c r="P16" s="44">
        <f ca="1">INDEX(m5_,1,(ROWS($J$16:P16)-1)*7+COLUMNS($J$16:P16))</f>
        <v>44681</v>
      </c>
      <c r="Q16" s="36"/>
      <c r="R16" s="42">
        <f ca="1">INDEX(m6_,1,(ROWS($R$16:R16)-1)*7+COLUMNS($R$16:R16))</f>
        <v>44710</v>
      </c>
      <c r="S16" s="43">
        <f ca="1">INDEX(m6_,1,(ROWS($R$16:S16)-1)*7+COLUMNS($R$16:S16))</f>
        <v>44711</v>
      </c>
      <c r="T16" s="43">
        <f ca="1">INDEX(m6_,1,(ROWS($R$16:T16)-1)*7+COLUMNS($R$16:T16))</f>
        <v>44712</v>
      </c>
      <c r="U16" s="43">
        <f ca="1">INDEX(m6_,1,(ROWS($R$16:U16)-1)*7+COLUMNS($R$16:U16))</f>
        <v>44713</v>
      </c>
      <c r="V16" s="43">
        <f ca="1">INDEX(m6_,1,(ROWS($R$16:V16)-1)*7+COLUMNS($R$16:V16))</f>
        <v>44714</v>
      </c>
      <c r="W16" s="43">
        <f ca="1">INDEX(m6_,1,(ROWS($R$16:W16)-1)*7+COLUMNS($R$16:W16))</f>
        <v>44715</v>
      </c>
      <c r="X16" s="44">
        <f ca="1">INDEX(m6_,1,(ROWS($R$16:X16)-1)*7+COLUMNS($R$16:X16))</f>
        <v>44716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44654</v>
      </c>
      <c r="C17" s="43">
        <f ca="1">INDEX(m4_,1,(ROWS($B$16:C17)-1)*7+COLUMNS($B$16:C17))</f>
        <v>44655</v>
      </c>
      <c r="D17" s="43">
        <f ca="1">INDEX(m4_,1,(ROWS($B$16:D17)-1)*7+COLUMNS($B$16:D17))</f>
        <v>44656</v>
      </c>
      <c r="E17" s="43">
        <f ca="1">INDEX(m4_,1,(ROWS($B$16:E17)-1)*7+COLUMNS($B$16:E17))</f>
        <v>44657</v>
      </c>
      <c r="F17" s="43">
        <f ca="1">INDEX(m4_,1,(ROWS($B$16:F17)-1)*7+COLUMNS($B$16:F17))</f>
        <v>44658</v>
      </c>
      <c r="G17" s="43">
        <f ca="1">INDEX(m4_,1,(ROWS($B$16:G17)-1)*7+COLUMNS($B$16:G17))</f>
        <v>44659</v>
      </c>
      <c r="H17" s="44">
        <f ca="1">INDEX(m4_,1,(ROWS($B$16:H17)-1)*7+COLUMNS($B$16:H17))</f>
        <v>44660</v>
      </c>
      <c r="I17" s="36"/>
      <c r="J17" s="42">
        <f ca="1">INDEX(m5_,1,(ROWS($J$16:J17)-1)*7+COLUMNS($J$16:J17))</f>
        <v>44682</v>
      </c>
      <c r="K17" s="43">
        <f ca="1">INDEX(m5_,1,(ROWS($J$16:K17)-1)*7+COLUMNS($J$16:K17))</f>
        <v>44683</v>
      </c>
      <c r="L17" s="43">
        <f ca="1">INDEX(m5_,1,(ROWS($J$16:L17)-1)*7+COLUMNS($J$16:L17))</f>
        <v>44684</v>
      </c>
      <c r="M17" s="43">
        <f ca="1">INDEX(m5_,1,(ROWS($J$16:M17)-1)*7+COLUMNS($J$16:M17))</f>
        <v>44685</v>
      </c>
      <c r="N17" s="43">
        <f ca="1">INDEX(m5_,1,(ROWS($J$16:N17)-1)*7+COLUMNS($J$16:N17))</f>
        <v>44686</v>
      </c>
      <c r="O17" s="43">
        <f ca="1">INDEX(m5_,1,(ROWS($J$16:O17)-1)*7+COLUMNS($J$16:O17))</f>
        <v>44687</v>
      </c>
      <c r="P17" s="44">
        <f ca="1">INDEX(m5_,1,(ROWS($J$16:P17)-1)*7+COLUMNS($J$16:P17))</f>
        <v>44688</v>
      </c>
      <c r="Q17" s="36"/>
      <c r="R17" s="42">
        <f ca="1">INDEX(m6_,1,(ROWS($R$16:R17)-1)*7+COLUMNS($R$16:R17))</f>
        <v>44717</v>
      </c>
      <c r="S17" s="43">
        <f ca="1">INDEX(m6_,1,(ROWS($R$16:S17)-1)*7+COLUMNS($R$16:S17))</f>
        <v>44718</v>
      </c>
      <c r="T17" s="43">
        <f ca="1">INDEX(m6_,1,(ROWS($R$16:T17)-1)*7+COLUMNS($R$16:T17))</f>
        <v>44719</v>
      </c>
      <c r="U17" s="43">
        <f ca="1">INDEX(m6_,1,(ROWS($R$16:U17)-1)*7+COLUMNS($R$16:U17))</f>
        <v>44720</v>
      </c>
      <c r="V17" s="43">
        <f ca="1">INDEX(m6_,1,(ROWS($R$16:V17)-1)*7+COLUMNS($R$16:V17))</f>
        <v>44721</v>
      </c>
      <c r="W17" s="43">
        <f ca="1">INDEX(m6_,1,(ROWS($R$16:W17)-1)*7+COLUMNS($R$16:W17))</f>
        <v>44722</v>
      </c>
      <c r="X17" s="44">
        <f ca="1">INDEX(m6_,1,(ROWS($R$16:X17)-1)*7+COLUMNS($R$16:X17))</f>
        <v>44723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44661</v>
      </c>
      <c r="C18" s="43">
        <f ca="1">INDEX(m4_,1,(ROWS($B$16:C18)-1)*7+COLUMNS($B$16:C18))</f>
        <v>44662</v>
      </c>
      <c r="D18" s="43">
        <f ca="1">INDEX(m4_,1,(ROWS($B$16:D18)-1)*7+COLUMNS($B$16:D18))</f>
        <v>44663</v>
      </c>
      <c r="E18" s="43">
        <f ca="1">INDEX(m4_,1,(ROWS($B$16:E18)-1)*7+COLUMNS($B$16:E18))</f>
        <v>44664</v>
      </c>
      <c r="F18" s="43">
        <f ca="1">INDEX(m4_,1,(ROWS($B$16:F18)-1)*7+COLUMNS($B$16:F18))</f>
        <v>44665</v>
      </c>
      <c r="G18" s="43">
        <f ca="1">INDEX(m4_,1,(ROWS($B$16:G18)-1)*7+COLUMNS($B$16:G18))</f>
        <v>44666</v>
      </c>
      <c r="H18" s="44">
        <f ca="1">INDEX(m4_,1,(ROWS($B$16:H18)-1)*7+COLUMNS($B$16:H18))</f>
        <v>44667</v>
      </c>
      <c r="I18" s="36"/>
      <c r="J18" s="42">
        <f ca="1">INDEX(m5_,1,(ROWS($J$16:J18)-1)*7+COLUMNS($J$16:J18))</f>
        <v>44689</v>
      </c>
      <c r="K18" s="43">
        <f ca="1">INDEX(m5_,1,(ROWS($J$16:K18)-1)*7+COLUMNS($J$16:K18))</f>
        <v>44690</v>
      </c>
      <c r="L18" s="43">
        <f ca="1">INDEX(m5_,1,(ROWS($J$16:L18)-1)*7+COLUMNS($J$16:L18))</f>
        <v>44691</v>
      </c>
      <c r="M18" s="43">
        <f ca="1">INDEX(m5_,1,(ROWS($J$16:M18)-1)*7+COLUMNS($J$16:M18))</f>
        <v>44692</v>
      </c>
      <c r="N18" s="43">
        <f ca="1">INDEX(m5_,1,(ROWS($J$16:N18)-1)*7+COLUMNS($J$16:N18))</f>
        <v>44693</v>
      </c>
      <c r="O18" s="43">
        <f ca="1">INDEX(m5_,1,(ROWS($J$16:O18)-1)*7+COLUMNS($J$16:O18))</f>
        <v>44694</v>
      </c>
      <c r="P18" s="44">
        <f ca="1">INDEX(m5_,1,(ROWS($J$16:P18)-1)*7+COLUMNS($J$16:P18))</f>
        <v>44695</v>
      </c>
      <c r="Q18" s="36"/>
      <c r="R18" s="42">
        <f ca="1">INDEX(m6_,1,(ROWS($R$16:R18)-1)*7+COLUMNS($R$16:R18))</f>
        <v>44724</v>
      </c>
      <c r="S18" s="43">
        <f ca="1">INDEX(m6_,1,(ROWS($R$16:S18)-1)*7+COLUMNS($R$16:S18))</f>
        <v>44725</v>
      </c>
      <c r="T18" s="43">
        <f ca="1">INDEX(m6_,1,(ROWS($R$16:T18)-1)*7+COLUMNS($R$16:T18))</f>
        <v>44726</v>
      </c>
      <c r="U18" s="43">
        <f ca="1">INDEX(m6_,1,(ROWS($R$16:U18)-1)*7+COLUMNS($R$16:U18))</f>
        <v>44727</v>
      </c>
      <c r="V18" s="43">
        <f ca="1">INDEX(m6_,1,(ROWS($R$16:V18)-1)*7+COLUMNS($R$16:V18))</f>
        <v>44728</v>
      </c>
      <c r="W18" s="43">
        <f ca="1">INDEX(m6_,1,(ROWS($R$16:W18)-1)*7+COLUMNS($R$16:W18))</f>
        <v>44729</v>
      </c>
      <c r="X18" s="44">
        <f ca="1">INDEX(m6_,1,(ROWS($R$16:X18)-1)*7+COLUMNS($R$16:X18))</f>
        <v>44730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44668</v>
      </c>
      <c r="C19" s="43">
        <f ca="1">INDEX(m4_,1,(ROWS($B$16:C19)-1)*7+COLUMNS($B$16:C19))</f>
        <v>44669</v>
      </c>
      <c r="D19" s="43">
        <f ca="1">INDEX(m4_,1,(ROWS($B$16:D19)-1)*7+COLUMNS($B$16:D19))</f>
        <v>44670</v>
      </c>
      <c r="E19" s="43">
        <f ca="1">INDEX(m4_,1,(ROWS($B$16:E19)-1)*7+COLUMNS($B$16:E19))</f>
        <v>44671</v>
      </c>
      <c r="F19" s="43">
        <f ca="1">INDEX(m4_,1,(ROWS($B$16:F19)-1)*7+COLUMNS($B$16:F19))</f>
        <v>44672</v>
      </c>
      <c r="G19" s="43">
        <f ca="1">INDEX(m4_,1,(ROWS($B$16:G19)-1)*7+COLUMNS($B$16:G19))</f>
        <v>44673</v>
      </c>
      <c r="H19" s="44">
        <f ca="1">INDEX(m4_,1,(ROWS($B$16:H19)-1)*7+COLUMNS($B$16:H19))</f>
        <v>44674</v>
      </c>
      <c r="I19" s="36"/>
      <c r="J19" s="42">
        <f ca="1">INDEX(m5_,1,(ROWS($J$16:J19)-1)*7+COLUMNS($J$16:J19))</f>
        <v>44696</v>
      </c>
      <c r="K19" s="43">
        <f ca="1">INDEX(m5_,1,(ROWS($J$16:K19)-1)*7+COLUMNS($J$16:K19))</f>
        <v>44697</v>
      </c>
      <c r="L19" s="43">
        <f ca="1">INDEX(m5_,1,(ROWS($J$16:L19)-1)*7+COLUMNS($J$16:L19))</f>
        <v>44698</v>
      </c>
      <c r="M19" s="43">
        <f ca="1">INDEX(m5_,1,(ROWS($J$16:M19)-1)*7+COLUMNS($J$16:M19))</f>
        <v>44699</v>
      </c>
      <c r="N19" s="43">
        <f ca="1">INDEX(m5_,1,(ROWS($J$16:N19)-1)*7+COLUMNS($J$16:N19))</f>
        <v>44700</v>
      </c>
      <c r="O19" s="43">
        <f ca="1">INDEX(m5_,1,(ROWS($J$16:O19)-1)*7+COLUMNS($J$16:O19))</f>
        <v>44701</v>
      </c>
      <c r="P19" s="44">
        <f ca="1">INDEX(m5_,1,(ROWS($J$16:P19)-1)*7+COLUMNS($J$16:P19))</f>
        <v>44702</v>
      </c>
      <c r="Q19" s="36"/>
      <c r="R19" s="42">
        <f ca="1">INDEX(m6_,1,(ROWS($R$16:R19)-1)*7+COLUMNS($R$16:R19))</f>
        <v>44731</v>
      </c>
      <c r="S19" s="43">
        <f ca="1">INDEX(m6_,1,(ROWS($R$16:S19)-1)*7+COLUMNS($R$16:S19))</f>
        <v>44732</v>
      </c>
      <c r="T19" s="43">
        <f ca="1">INDEX(m6_,1,(ROWS($R$16:T19)-1)*7+COLUMNS($R$16:T19))</f>
        <v>44733</v>
      </c>
      <c r="U19" s="43">
        <f ca="1">INDEX(m6_,1,(ROWS($R$16:U19)-1)*7+COLUMNS($R$16:U19))</f>
        <v>44734</v>
      </c>
      <c r="V19" s="43">
        <f ca="1">INDEX(m6_,1,(ROWS($R$16:V19)-1)*7+COLUMNS($R$16:V19))</f>
        <v>44735</v>
      </c>
      <c r="W19" s="43">
        <f ca="1">INDEX(m6_,1,(ROWS($R$16:W19)-1)*7+COLUMNS($R$16:W19))</f>
        <v>44736</v>
      </c>
      <c r="X19" s="44">
        <f ca="1">INDEX(m6_,1,(ROWS($R$16:X19)-1)*7+COLUMNS($R$16:X19))</f>
        <v>44737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44675</v>
      </c>
      <c r="C20" s="43">
        <f ca="1">INDEX(m4_,1,(ROWS($B$16:C20)-1)*7+COLUMNS($B$16:C20))</f>
        <v>44676</v>
      </c>
      <c r="D20" s="43">
        <f ca="1">INDEX(m4_,1,(ROWS($B$16:D20)-1)*7+COLUMNS($B$16:D20))</f>
        <v>44677</v>
      </c>
      <c r="E20" s="43">
        <f ca="1">INDEX(m4_,1,(ROWS($B$16:E20)-1)*7+COLUMNS($B$16:E20))</f>
        <v>44678</v>
      </c>
      <c r="F20" s="43">
        <f ca="1">INDEX(m4_,1,(ROWS($B$16:F20)-1)*7+COLUMNS($B$16:F20))</f>
        <v>44679</v>
      </c>
      <c r="G20" s="43">
        <f ca="1">INDEX(m4_,1,(ROWS($B$16:G20)-1)*7+COLUMNS($B$16:G20))</f>
        <v>44680</v>
      </c>
      <c r="H20" s="44">
        <f ca="1">INDEX(m4_,1,(ROWS($B$16:H20)-1)*7+COLUMNS($B$16:H20))</f>
        <v>44681</v>
      </c>
      <c r="I20" s="36"/>
      <c r="J20" s="42">
        <f ca="1">INDEX(m5_,1,(ROWS($J$16:J20)-1)*7+COLUMNS($J$16:J20))</f>
        <v>44703</v>
      </c>
      <c r="K20" s="43">
        <f ca="1">INDEX(m5_,1,(ROWS($J$16:K20)-1)*7+COLUMNS($J$16:K20))</f>
        <v>44704</v>
      </c>
      <c r="L20" s="43">
        <f ca="1">INDEX(m5_,1,(ROWS($J$16:L20)-1)*7+COLUMNS($J$16:L20))</f>
        <v>44705</v>
      </c>
      <c r="M20" s="43">
        <f ca="1">INDEX(m5_,1,(ROWS($J$16:M20)-1)*7+COLUMNS($J$16:M20))</f>
        <v>44706</v>
      </c>
      <c r="N20" s="43">
        <f ca="1">INDEX(m5_,1,(ROWS($J$16:N20)-1)*7+COLUMNS($J$16:N20))</f>
        <v>44707</v>
      </c>
      <c r="O20" s="43">
        <f ca="1">INDEX(m5_,1,(ROWS($J$16:O20)-1)*7+COLUMNS($J$16:O20))</f>
        <v>44708</v>
      </c>
      <c r="P20" s="44">
        <f ca="1">INDEX(m5_,1,(ROWS($J$16:P20)-1)*7+COLUMNS($J$16:P20))</f>
        <v>44709</v>
      </c>
      <c r="Q20" s="36"/>
      <c r="R20" s="42">
        <f ca="1">INDEX(m6_,1,(ROWS($R$16:R20)-1)*7+COLUMNS($R$16:R20))</f>
        <v>44738</v>
      </c>
      <c r="S20" s="43">
        <f ca="1">INDEX(m6_,1,(ROWS($R$16:S20)-1)*7+COLUMNS($R$16:S20))</f>
        <v>44739</v>
      </c>
      <c r="T20" s="43">
        <f ca="1">INDEX(m6_,1,(ROWS($R$16:T20)-1)*7+COLUMNS($R$16:T20))</f>
        <v>44740</v>
      </c>
      <c r="U20" s="43">
        <f ca="1">INDEX(m6_,1,(ROWS($R$16:U20)-1)*7+COLUMNS($R$16:U20))</f>
        <v>44741</v>
      </c>
      <c r="V20" s="43">
        <f ca="1">INDEX(m6_,1,(ROWS($R$16:V20)-1)*7+COLUMNS($R$16:V20))</f>
        <v>44742</v>
      </c>
      <c r="W20" s="43">
        <f ca="1">INDEX(m6_,1,(ROWS($R$16:W20)-1)*7+COLUMNS($R$16:W20))</f>
        <v>44743</v>
      </c>
      <c r="X20" s="44">
        <f ca="1">INDEX(m6_,1,(ROWS($R$16:X20)-1)*7+COLUMNS($R$16:X20))</f>
        <v>44744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44682</v>
      </c>
      <c r="C21" s="46">
        <f ca="1">INDEX(m4_,1,(ROWS($B$16:C21)-1)*7+COLUMNS($B$16:C21))</f>
        <v>44683</v>
      </c>
      <c r="D21" s="46">
        <f ca="1">INDEX(m4_,1,(ROWS($B$16:D21)-1)*7+COLUMNS($B$16:D21))</f>
        <v>44684</v>
      </c>
      <c r="E21" s="46">
        <f ca="1">INDEX(m4_,1,(ROWS($B$16:E21)-1)*7+COLUMNS($B$16:E21))</f>
        <v>44685</v>
      </c>
      <c r="F21" s="46">
        <f ca="1">INDEX(m4_,1,(ROWS($B$16:F21)-1)*7+COLUMNS($B$16:F21))</f>
        <v>44686</v>
      </c>
      <c r="G21" s="46">
        <f ca="1">INDEX(m4_,1,(ROWS($B$16:G21)-1)*7+COLUMNS($B$16:G21))</f>
        <v>44687</v>
      </c>
      <c r="H21" s="47">
        <f ca="1">INDEX(m4_,1,(ROWS($B$16:H21)-1)*7+COLUMNS($B$16:H21))</f>
        <v>44688</v>
      </c>
      <c r="I21" s="36"/>
      <c r="J21" s="45">
        <f ca="1">INDEX(m5_,1,(ROWS($J$16:J21)-1)*7+COLUMNS($J$16:J21))</f>
        <v>44710</v>
      </c>
      <c r="K21" s="46">
        <f ca="1">INDEX(m5_,1,(ROWS($J$16:K21)-1)*7+COLUMNS($J$16:K21))</f>
        <v>44711</v>
      </c>
      <c r="L21" s="46">
        <f ca="1">INDEX(m5_,1,(ROWS($J$16:L21)-1)*7+COLUMNS($J$16:L21))</f>
        <v>44712</v>
      </c>
      <c r="M21" s="46">
        <f ca="1">INDEX(m5_,1,(ROWS($J$16:M21)-1)*7+COLUMNS($J$16:M21))</f>
        <v>44713</v>
      </c>
      <c r="N21" s="46">
        <f ca="1">INDEX(m5_,1,(ROWS($J$16:N21)-1)*7+COLUMNS($J$16:N21))</f>
        <v>44714</v>
      </c>
      <c r="O21" s="46">
        <f ca="1">INDEX(m5_,1,(ROWS($J$16:O21)-1)*7+COLUMNS($J$16:O21))</f>
        <v>44715</v>
      </c>
      <c r="P21" s="47">
        <f ca="1">INDEX(m5_,1,(ROWS($J$16:P21)-1)*7+COLUMNS($J$16:P21))</f>
        <v>44716</v>
      </c>
      <c r="Q21" s="36"/>
      <c r="R21" s="45">
        <f ca="1">INDEX(m6_,1,(ROWS($R$16:R21)-1)*7+COLUMNS($R$16:R21))</f>
        <v>44745</v>
      </c>
      <c r="S21" s="46">
        <f ca="1">INDEX(m6_,1,(ROWS($R$16:S21)-1)*7+COLUMNS($R$16:S21))</f>
        <v>44746</v>
      </c>
      <c r="T21" s="46">
        <f ca="1">INDEX(m6_,1,(ROWS($R$16:T21)-1)*7+COLUMNS($R$16:T21))</f>
        <v>44747</v>
      </c>
      <c r="U21" s="46">
        <f ca="1">INDEX(m6_,1,(ROWS($R$16:U21)-1)*7+COLUMNS($R$16:U21))</f>
        <v>44748</v>
      </c>
      <c r="V21" s="46">
        <f ca="1">INDEX(m6_,1,(ROWS($R$16:V21)-1)*7+COLUMNS($R$16:V21))</f>
        <v>44749</v>
      </c>
      <c r="W21" s="46">
        <f ca="1">INDEX(m6_,1,(ROWS($R$16:W21)-1)*7+COLUMNS($R$16:W21))</f>
        <v>44750</v>
      </c>
      <c r="X21" s="47">
        <f ca="1">INDEX(m6_,1,(ROWS($R$16:X21)-1)*7+COLUMNS($R$16:X21))</f>
        <v>44751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31">
        <f>Mini!B12</f>
        <v>44743</v>
      </c>
      <c r="C23" s="132"/>
      <c r="D23" s="132"/>
      <c r="E23" s="132"/>
      <c r="F23" s="132"/>
      <c r="G23" s="132"/>
      <c r="H23" s="133"/>
      <c r="I23" s="28"/>
      <c r="J23" s="131">
        <f>Mini!B13</f>
        <v>44774</v>
      </c>
      <c r="K23" s="132"/>
      <c r="L23" s="132"/>
      <c r="M23" s="132"/>
      <c r="N23" s="132"/>
      <c r="O23" s="132"/>
      <c r="P23" s="133"/>
      <c r="Q23" s="28"/>
      <c r="R23" s="131">
        <f>Mini!B14</f>
        <v>44805</v>
      </c>
      <c r="S23" s="132"/>
      <c r="T23" s="132"/>
      <c r="U23" s="132"/>
      <c r="V23" s="132"/>
      <c r="W23" s="132"/>
      <c r="X23" s="133"/>
      <c r="Y23" s="29"/>
      <c r="Z23" s="30"/>
      <c r="AA23" s="37"/>
      <c r="AB23" s="32"/>
    </row>
    <row r="24" spans="2:28" x14ac:dyDescent="0.25">
      <c r="B24" s="62" t="s">
        <v>14</v>
      </c>
      <c r="C24" s="63" t="s">
        <v>15</v>
      </c>
      <c r="D24" s="63" t="s">
        <v>16</v>
      </c>
      <c r="E24" s="63" t="s">
        <v>17</v>
      </c>
      <c r="F24" s="63" t="s">
        <v>18</v>
      </c>
      <c r="G24" s="63" t="s">
        <v>19</v>
      </c>
      <c r="H24" s="64" t="s">
        <v>2</v>
      </c>
      <c r="I24" s="36"/>
      <c r="J24" s="62" t="s">
        <v>14</v>
      </c>
      <c r="K24" s="63" t="s">
        <v>15</v>
      </c>
      <c r="L24" s="63" t="s">
        <v>16</v>
      </c>
      <c r="M24" s="63" t="s">
        <v>17</v>
      </c>
      <c r="N24" s="63" t="s">
        <v>18</v>
      </c>
      <c r="O24" s="63" t="s">
        <v>19</v>
      </c>
      <c r="P24" s="64" t="s">
        <v>2</v>
      </c>
      <c r="Q24" s="36"/>
      <c r="R24" s="62" t="s">
        <v>14</v>
      </c>
      <c r="S24" s="63" t="s">
        <v>15</v>
      </c>
      <c r="T24" s="63" t="s">
        <v>16</v>
      </c>
      <c r="U24" s="63" t="s">
        <v>17</v>
      </c>
      <c r="V24" s="63" t="s">
        <v>18</v>
      </c>
      <c r="W24" s="63" t="s">
        <v>19</v>
      </c>
      <c r="X24" s="64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44738</v>
      </c>
      <c r="C25" s="43">
        <f ca="1">INDEX(m7_,1,(ROWS($B$25:C25)-1)*7+COLUMNS($B$25:C25))</f>
        <v>44739</v>
      </c>
      <c r="D25" s="43">
        <f ca="1">INDEX(m7_,1,(ROWS($B$25:D25)-1)*7+COLUMNS($B$25:D25))</f>
        <v>44740</v>
      </c>
      <c r="E25" s="43">
        <f ca="1">INDEX(m7_,1,(ROWS($B$25:E25)-1)*7+COLUMNS($B$25:E25))</f>
        <v>44741</v>
      </c>
      <c r="F25" s="43">
        <f ca="1">INDEX(m7_,1,(ROWS($B$25:F25)-1)*7+COLUMNS($B$25:F25))</f>
        <v>44742</v>
      </c>
      <c r="G25" s="43">
        <f ca="1">INDEX(m7_,1,(ROWS($B$25:G25)-1)*7+COLUMNS($B$25:G25))</f>
        <v>44743</v>
      </c>
      <c r="H25" s="44">
        <f ca="1">INDEX(m7_,1,(ROWS($B$25:H25)-1)*7+COLUMNS($B$25:H25))</f>
        <v>44744</v>
      </c>
      <c r="I25" s="36"/>
      <c r="J25" s="42">
        <f ca="1">INDEX(m8_,1,(ROWS($J$25:J25)-1)*7+COLUMNS($J$25:J25))</f>
        <v>44773</v>
      </c>
      <c r="K25" s="43">
        <f ca="1">INDEX(m8_,1,(ROWS($J$25:K25)-1)*7+COLUMNS($J$25:K25))</f>
        <v>44774</v>
      </c>
      <c r="L25" s="43">
        <f ca="1">INDEX(m8_,1,(ROWS($J$25:L25)-1)*7+COLUMNS($J$25:L25))</f>
        <v>44775</v>
      </c>
      <c r="M25" s="43">
        <f ca="1">INDEX(m8_,1,(ROWS($J$25:M25)-1)*7+COLUMNS($J$25:M25))</f>
        <v>44776</v>
      </c>
      <c r="N25" s="43">
        <f ca="1">INDEX(m8_,1,(ROWS($J$25:N25)-1)*7+COLUMNS($J$25:N25))</f>
        <v>44777</v>
      </c>
      <c r="O25" s="43">
        <f ca="1">INDEX(m8_,1,(ROWS($J$25:O25)-1)*7+COLUMNS($J$25:O25))</f>
        <v>44778</v>
      </c>
      <c r="P25" s="44">
        <f ca="1">INDEX(m8_,1,(ROWS($J$25:P25)-1)*7+COLUMNS($J$25:P25))</f>
        <v>44779</v>
      </c>
      <c r="Q25" s="36"/>
      <c r="R25" s="42">
        <f ca="1">INDEX(m9_,1,(ROWS($R$25:R25)-1)*7+COLUMNS($R$25:R25))</f>
        <v>44801</v>
      </c>
      <c r="S25" s="43">
        <f ca="1">INDEX(m9_,1,(ROWS($R$25:S25)-1)*7+COLUMNS($R$25:S25))</f>
        <v>44802</v>
      </c>
      <c r="T25" s="43">
        <f ca="1">INDEX(m9_,1,(ROWS($R$25:T25)-1)*7+COLUMNS($R$25:T25))</f>
        <v>44803</v>
      </c>
      <c r="U25" s="43">
        <f ca="1">INDEX(m9_,1,(ROWS($R$25:U25)-1)*7+COLUMNS($R$25:U25))</f>
        <v>44804</v>
      </c>
      <c r="V25" s="43">
        <f ca="1">INDEX(m9_,1,(ROWS($R$25:V25)-1)*7+COLUMNS($R$25:V25))</f>
        <v>44805</v>
      </c>
      <c r="W25" s="43">
        <f ca="1">INDEX(m9_,1,(ROWS($R$25:W25)-1)*7+COLUMNS($R$25:W25))</f>
        <v>44806</v>
      </c>
      <c r="X25" s="44">
        <f ca="1">INDEX(m9_,1,(ROWS($R$25:X25)-1)*7+COLUMNS($R$25:X25))</f>
        <v>44807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44745</v>
      </c>
      <c r="C26" s="43">
        <f ca="1">INDEX(m7_,1,(ROWS($B$25:C26)-1)*7+COLUMNS($B$25:C26))</f>
        <v>44746</v>
      </c>
      <c r="D26" s="43">
        <f ca="1">INDEX(m7_,1,(ROWS($B$25:D26)-1)*7+COLUMNS($B$25:D26))</f>
        <v>44747</v>
      </c>
      <c r="E26" s="43">
        <f ca="1">INDEX(m7_,1,(ROWS($B$25:E26)-1)*7+COLUMNS($B$25:E26))</f>
        <v>44748</v>
      </c>
      <c r="F26" s="43">
        <f ca="1">INDEX(m7_,1,(ROWS($B$25:F26)-1)*7+COLUMNS($B$25:F26))</f>
        <v>44749</v>
      </c>
      <c r="G26" s="43">
        <f ca="1">INDEX(m7_,1,(ROWS($B$25:G26)-1)*7+COLUMNS($B$25:G26))</f>
        <v>44750</v>
      </c>
      <c r="H26" s="44">
        <f ca="1">INDEX(m7_,1,(ROWS($B$25:H26)-1)*7+COLUMNS($B$25:H26))</f>
        <v>44751</v>
      </c>
      <c r="I26" s="36"/>
      <c r="J26" s="42">
        <f ca="1">INDEX(m8_,1,(ROWS($J$25:J26)-1)*7+COLUMNS($J$25:J26))</f>
        <v>44780</v>
      </c>
      <c r="K26" s="43">
        <f ca="1">INDEX(m8_,1,(ROWS($J$25:K26)-1)*7+COLUMNS($J$25:K26))</f>
        <v>44781</v>
      </c>
      <c r="L26" s="43">
        <f ca="1">INDEX(m8_,1,(ROWS($J$25:L26)-1)*7+COLUMNS($J$25:L26))</f>
        <v>44782</v>
      </c>
      <c r="M26" s="43">
        <f ca="1">INDEX(m8_,1,(ROWS($J$25:M26)-1)*7+COLUMNS($J$25:M26))</f>
        <v>44783</v>
      </c>
      <c r="N26" s="43">
        <f ca="1">INDEX(m8_,1,(ROWS($J$25:N26)-1)*7+COLUMNS($J$25:N26))</f>
        <v>44784</v>
      </c>
      <c r="O26" s="43">
        <f ca="1">INDEX(m8_,1,(ROWS($J$25:O26)-1)*7+COLUMNS($J$25:O26))</f>
        <v>44785</v>
      </c>
      <c r="P26" s="44">
        <f ca="1">INDEX(m8_,1,(ROWS($J$25:P26)-1)*7+COLUMNS($J$25:P26))</f>
        <v>44786</v>
      </c>
      <c r="Q26" s="36"/>
      <c r="R26" s="42">
        <f ca="1">INDEX(m9_,1,(ROWS($R$25:R26)-1)*7+COLUMNS($R$25:R26))</f>
        <v>44808</v>
      </c>
      <c r="S26" s="43">
        <f ca="1">INDEX(m9_,1,(ROWS($R$25:S26)-1)*7+COLUMNS($R$25:S26))</f>
        <v>44809</v>
      </c>
      <c r="T26" s="43">
        <f ca="1">INDEX(m9_,1,(ROWS($R$25:T26)-1)*7+COLUMNS($R$25:T26))</f>
        <v>44810</v>
      </c>
      <c r="U26" s="43">
        <f ca="1">INDEX(m9_,1,(ROWS($R$25:U26)-1)*7+COLUMNS($R$25:U26))</f>
        <v>44811</v>
      </c>
      <c r="V26" s="43">
        <f ca="1">INDEX(m9_,1,(ROWS($R$25:V26)-1)*7+COLUMNS($R$25:V26))</f>
        <v>44812</v>
      </c>
      <c r="W26" s="43">
        <f ca="1">INDEX(m9_,1,(ROWS($R$25:W26)-1)*7+COLUMNS($R$25:W26))</f>
        <v>44813</v>
      </c>
      <c r="X26" s="44">
        <f ca="1">INDEX(m9_,1,(ROWS($R$25:X26)-1)*7+COLUMNS($R$25:X26))</f>
        <v>44814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44752</v>
      </c>
      <c r="C27" s="43">
        <f ca="1">INDEX(m7_,1,(ROWS($B$25:C27)-1)*7+COLUMNS($B$25:C27))</f>
        <v>44753</v>
      </c>
      <c r="D27" s="43">
        <f ca="1">INDEX(m7_,1,(ROWS($B$25:D27)-1)*7+COLUMNS($B$25:D27))</f>
        <v>44754</v>
      </c>
      <c r="E27" s="43">
        <f ca="1">INDEX(m7_,1,(ROWS($B$25:E27)-1)*7+COLUMNS($B$25:E27))</f>
        <v>44755</v>
      </c>
      <c r="F27" s="43">
        <f ca="1">INDEX(m7_,1,(ROWS($B$25:F27)-1)*7+COLUMNS($B$25:F27))</f>
        <v>44756</v>
      </c>
      <c r="G27" s="43">
        <f ca="1">INDEX(m7_,1,(ROWS($B$25:G27)-1)*7+COLUMNS($B$25:G27))</f>
        <v>44757</v>
      </c>
      <c r="H27" s="44">
        <f ca="1">INDEX(m7_,1,(ROWS($B$25:H27)-1)*7+COLUMNS($B$25:H27))</f>
        <v>44758</v>
      </c>
      <c r="I27" s="36"/>
      <c r="J27" s="42">
        <f ca="1">INDEX(m8_,1,(ROWS($J$25:J27)-1)*7+COLUMNS($J$25:J27))</f>
        <v>44787</v>
      </c>
      <c r="K27" s="43">
        <f ca="1">INDEX(m8_,1,(ROWS($J$25:K27)-1)*7+COLUMNS($J$25:K27))</f>
        <v>44788</v>
      </c>
      <c r="L27" s="43">
        <f ca="1">INDEX(m8_,1,(ROWS($J$25:L27)-1)*7+COLUMNS($J$25:L27))</f>
        <v>44789</v>
      </c>
      <c r="M27" s="43">
        <f ca="1">INDEX(m8_,1,(ROWS($J$25:M27)-1)*7+COLUMNS($J$25:M27))</f>
        <v>44790</v>
      </c>
      <c r="N27" s="43">
        <f ca="1">INDEX(m8_,1,(ROWS($J$25:N27)-1)*7+COLUMNS($J$25:N27))</f>
        <v>44791</v>
      </c>
      <c r="O27" s="43">
        <f ca="1">INDEX(m8_,1,(ROWS($J$25:O27)-1)*7+COLUMNS($J$25:O27))</f>
        <v>44792</v>
      </c>
      <c r="P27" s="44">
        <f ca="1">INDEX(m8_,1,(ROWS($J$25:P27)-1)*7+COLUMNS($J$25:P27))</f>
        <v>44793</v>
      </c>
      <c r="Q27" s="36"/>
      <c r="R27" s="42">
        <f ca="1">INDEX(m9_,1,(ROWS($R$25:R27)-1)*7+COLUMNS($R$25:R27))</f>
        <v>44815</v>
      </c>
      <c r="S27" s="43">
        <f ca="1">INDEX(m9_,1,(ROWS($R$25:S27)-1)*7+COLUMNS($R$25:S27))</f>
        <v>44816</v>
      </c>
      <c r="T27" s="43">
        <f ca="1">INDEX(m9_,1,(ROWS($R$25:T27)-1)*7+COLUMNS($R$25:T27))</f>
        <v>44817</v>
      </c>
      <c r="U27" s="43">
        <f ca="1">INDEX(m9_,1,(ROWS($R$25:U27)-1)*7+COLUMNS($R$25:U27))</f>
        <v>44818</v>
      </c>
      <c r="V27" s="43">
        <f ca="1">INDEX(m9_,1,(ROWS($R$25:V27)-1)*7+COLUMNS($R$25:V27))</f>
        <v>44819</v>
      </c>
      <c r="W27" s="43">
        <f ca="1">INDEX(m9_,1,(ROWS($R$25:W27)-1)*7+COLUMNS($R$25:W27))</f>
        <v>44820</v>
      </c>
      <c r="X27" s="44">
        <f ca="1">INDEX(m9_,1,(ROWS($R$25:X27)-1)*7+COLUMNS($R$25:X27))</f>
        <v>44821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44759</v>
      </c>
      <c r="C28" s="43">
        <f ca="1">INDEX(m7_,1,(ROWS($B$25:C28)-1)*7+COLUMNS($B$25:C28))</f>
        <v>44760</v>
      </c>
      <c r="D28" s="43">
        <f ca="1">INDEX(m7_,1,(ROWS($B$25:D28)-1)*7+COLUMNS($B$25:D28))</f>
        <v>44761</v>
      </c>
      <c r="E28" s="43">
        <f ca="1">INDEX(m7_,1,(ROWS($B$25:E28)-1)*7+COLUMNS($B$25:E28))</f>
        <v>44762</v>
      </c>
      <c r="F28" s="43">
        <f ca="1">INDEX(m7_,1,(ROWS($B$25:F28)-1)*7+COLUMNS($B$25:F28))</f>
        <v>44763</v>
      </c>
      <c r="G28" s="43">
        <f ca="1">INDEX(m7_,1,(ROWS($B$25:G28)-1)*7+COLUMNS($B$25:G28))</f>
        <v>44764</v>
      </c>
      <c r="H28" s="44">
        <f ca="1">INDEX(m7_,1,(ROWS($B$25:H28)-1)*7+COLUMNS($B$25:H28))</f>
        <v>44765</v>
      </c>
      <c r="I28" s="36"/>
      <c r="J28" s="42">
        <f ca="1">INDEX(m8_,1,(ROWS($J$25:J28)-1)*7+COLUMNS($J$25:J28))</f>
        <v>44794</v>
      </c>
      <c r="K28" s="43">
        <f ca="1">INDEX(m8_,1,(ROWS($J$25:K28)-1)*7+COLUMNS($J$25:K28))</f>
        <v>44795</v>
      </c>
      <c r="L28" s="43">
        <f ca="1">INDEX(m8_,1,(ROWS($J$25:L28)-1)*7+COLUMNS($J$25:L28))</f>
        <v>44796</v>
      </c>
      <c r="M28" s="43">
        <f ca="1">INDEX(m8_,1,(ROWS($J$25:M28)-1)*7+COLUMNS($J$25:M28))</f>
        <v>44797</v>
      </c>
      <c r="N28" s="43">
        <f ca="1">INDEX(m8_,1,(ROWS($J$25:N28)-1)*7+COLUMNS($J$25:N28))</f>
        <v>44798</v>
      </c>
      <c r="O28" s="43">
        <f ca="1">INDEX(m8_,1,(ROWS($J$25:O28)-1)*7+COLUMNS($J$25:O28))</f>
        <v>44799</v>
      </c>
      <c r="P28" s="44">
        <f ca="1">INDEX(m8_,1,(ROWS($J$25:P28)-1)*7+COLUMNS($J$25:P28))</f>
        <v>44800</v>
      </c>
      <c r="Q28" s="36"/>
      <c r="R28" s="42">
        <f ca="1">INDEX(m9_,1,(ROWS($R$25:R28)-1)*7+COLUMNS($R$25:R28))</f>
        <v>44822</v>
      </c>
      <c r="S28" s="43">
        <f ca="1">INDEX(m9_,1,(ROWS($R$25:S28)-1)*7+COLUMNS($R$25:S28))</f>
        <v>44823</v>
      </c>
      <c r="T28" s="43">
        <f ca="1">INDEX(m9_,1,(ROWS($R$25:T28)-1)*7+COLUMNS($R$25:T28))</f>
        <v>44824</v>
      </c>
      <c r="U28" s="43">
        <f ca="1">INDEX(m9_,1,(ROWS($R$25:U28)-1)*7+COLUMNS($R$25:U28))</f>
        <v>44825</v>
      </c>
      <c r="V28" s="43">
        <f ca="1">INDEX(m9_,1,(ROWS($R$25:V28)-1)*7+COLUMNS($R$25:V28))</f>
        <v>44826</v>
      </c>
      <c r="W28" s="43">
        <f ca="1">INDEX(m9_,1,(ROWS($R$25:W28)-1)*7+COLUMNS($R$25:W28))</f>
        <v>44827</v>
      </c>
      <c r="X28" s="44">
        <f ca="1">INDEX(m9_,1,(ROWS($R$25:X28)-1)*7+COLUMNS($R$25:X28))</f>
        <v>44828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44766</v>
      </c>
      <c r="C29" s="43">
        <f ca="1">INDEX(m7_,1,(ROWS($B$25:C29)-1)*7+COLUMNS($B$25:C29))</f>
        <v>44767</v>
      </c>
      <c r="D29" s="43">
        <f ca="1">INDEX(m7_,1,(ROWS($B$25:D29)-1)*7+COLUMNS($B$25:D29))</f>
        <v>44768</v>
      </c>
      <c r="E29" s="43">
        <f ca="1">INDEX(m7_,1,(ROWS($B$25:E29)-1)*7+COLUMNS($B$25:E29))</f>
        <v>44769</v>
      </c>
      <c r="F29" s="43">
        <f ca="1">INDEX(m7_,1,(ROWS($B$25:F29)-1)*7+COLUMNS($B$25:F29))</f>
        <v>44770</v>
      </c>
      <c r="G29" s="43">
        <f ca="1">INDEX(m7_,1,(ROWS($B$25:G29)-1)*7+COLUMNS($B$25:G29))</f>
        <v>44771</v>
      </c>
      <c r="H29" s="44">
        <f ca="1">INDEX(m7_,1,(ROWS($B$25:H29)-1)*7+COLUMNS($B$25:H29))</f>
        <v>44772</v>
      </c>
      <c r="I29" s="36"/>
      <c r="J29" s="42">
        <f ca="1">INDEX(m8_,1,(ROWS($J$25:J29)-1)*7+COLUMNS($J$25:J29))</f>
        <v>44801</v>
      </c>
      <c r="K29" s="43">
        <f ca="1">INDEX(m8_,1,(ROWS($J$25:K29)-1)*7+COLUMNS($J$25:K29))</f>
        <v>44802</v>
      </c>
      <c r="L29" s="43">
        <f ca="1">INDEX(m8_,1,(ROWS($J$25:L29)-1)*7+COLUMNS($J$25:L29))</f>
        <v>44803</v>
      </c>
      <c r="M29" s="43">
        <f ca="1">INDEX(m8_,1,(ROWS($J$25:M29)-1)*7+COLUMNS($J$25:M29))</f>
        <v>44804</v>
      </c>
      <c r="N29" s="43">
        <f ca="1">INDEX(m8_,1,(ROWS($J$25:N29)-1)*7+COLUMNS($J$25:N29))</f>
        <v>44805</v>
      </c>
      <c r="O29" s="43">
        <f ca="1">INDEX(m8_,1,(ROWS($J$25:O29)-1)*7+COLUMNS($J$25:O29))</f>
        <v>44806</v>
      </c>
      <c r="P29" s="44">
        <f ca="1">INDEX(m8_,1,(ROWS($J$25:P29)-1)*7+COLUMNS($J$25:P29))</f>
        <v>44807</v>
      </c>
      <c r="Q29" s="36"/>
      <c r="R29" s="42">
        <f ca="1">INDEX(m9_,1,(ROWS($R$25:R29)-1)*7+COLUMNS($R$25:R29))</f>
        <v>44829</v>
      </c>
      <c r="S29" s="43">
        <f ca="1">INDEX(m9_,1,(ROWS($R$25:S29)-1)*7+COLUMNS($R$25:S29))</f>
        <v>44830</v>
      </c>
      <c r="T29" s="43">
        <f ca="1">INDEX(m9_,1,(ROWS($R$25:T29)-1)*7+COLUMNS($R$25:T29))</f>
        <v>44831</v>
      </c>
      <c r="U29" s="43">
        <f ca="1">INDEX(m9_,1,(ROWS($R$25:U29)-1)*7+COLUMNS($R$25:U29))</f>
        <v>44832</v>
      </c>
      <c r="V29" s="43">
        <f ca="1">INDEX(m9_,1,(ROWS($R$25:V29)-1)*7+COLUMNS($R$25:V29))</f>
        <v>44833</v>
      </c>
      <c r="W29" s="43">
        <f ca="1">INDEX(m9_,1,(ROWS($R$25:W29)-1)*7+COLUMNS($R$25:W29))</f>
        <v>44834</v>
      </c>
      <c r="X29" s="44">
        <f ca="1">INDEX(m9_,1,(ROWS($R$25:X29)-1)*7+COLUMNS($R$25:X29))</f>
        <v>44835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44773</v>
      </c>
      <c r="C30" s="46">
        <f ca="1">INDEX(m7_,1,(ROWS($B$25:C30)-1)*7+COLUMNS($B$25:C30))</f>
        <v>44774</v>
      </c>
      <c r="D30" s="46">
        <f ca="1">INDEX(m7_,1,(ROWS($B$25:D30)-1)*7+COLUMNS($B$25:D30))</f>
        <v>44775</v>
      </c>
      <c r="E30" s="46">
        <f ca="1">INDEX(m7_,1,(ROWS($B$25:E30)-1)*7+COLUMNS($B$25:E30))</f>
        <v>44776</v>
      </c>
      <c r="F30" s="46">
        <f ca="1">INDEX(m7_,1,(ROWS($B$25:F30)-1)*7+COLUMNS($B$25:F30))</f>
        <v>44777</v>
      </c>
      <c r="G30" s="46">
        <f ca="1">INDEX(m7_,1,(ROWS($B$25:G30)-1)*7+COLUMNS($B$25:G30))</f>
        <v>44778</v>
      </c>
      <c r="H30" s="47">
        <f ca="1">INDEX(m7_,1,(ROWS($B$25:H30)-1)*7+COLUMNS($B$25:H30))</f>
        <v>44779</v>
      </c>
      <c r="I30" s="36"/>
      <c r="J30" s="45">
        <f ca="1">INDEX(m8_,1,(ROWS($J$25:J30)-1)*7+COLUMNS($J$25:J30))</f>
        <v>44808</v>
      </c>
      <c r="K30" s="46">
        <f ca="1">INDEX(m8_,1,(ROWS($J$25:K30)-1)*7+COLUMNS($J$25:K30))</f>
        <v>44809</v>
      </c>
      <c r="L30" s="46">
        <f ca="1">INDEX(m8_,1,(ROWS($J$25:L30)-1)*7+COLUMNS($J$25:L30))</f>
        <v>44810</v>
      </c>
      <c r="M30" s="46">
        <f ca="1">INDEX(m8_,1,(ROWS($J$25:M30)-1)*7+COLUMNS($J$25:M30))</f>
        <v>44811</v>
      </c>
      <c r="N30" s="46">
        <f ca="1">INDEX(m8_,1,(ROWS($J$25:N30)-1)*7+COLUMNS($J$25:N30))</f>
        <v>44812</v>
      </c>
      <c r="O30" s="46">
        <f ca="1">INDEX(m8_,1,(ROWS($J$25:O30)-1)*7+COLUMNS($J$25:O30))</f>
        <v>44813</v>
      </c>
      <c r="P30" s="47">
        <f ca="1">INDEX(m8_,1,(ROWS($J$25:P30)-1)*7+COLUMNS($J$25:P30))</f>
        <v>44814</v>
      </c>
      <c r="Q30" s="36"/>
      <c r="R30" s="45">
        <f ca="1">INDEX(m9_,1,(ROWS($R$25:R30)-1)*7+COLUMNS($R$25:R30))</f>
        <v>44836</v>
      </c>
      <c r="S30" s="46">
        <f ca="1">INDEX(m9_,1,(ROWS($R$25:S30)-1)*7+COLUMNS($R$25:S30))</f>
        <v>44837</v>
      </c>
      <c r="T30" s="46">
        <f ca="1">INDEX(m9_,1,(ROWS($R$25:T30)-1)*7+COLUMNS($R$25:T30))</f>
        <v>44838</v>
      </c>
      <c r="U30" s="46">
        <f ca="1">INDEX(m9_,1,(ROWS($R$25:U30)-1)*7+COLUMNS($R$25:U30))</f>
        <v>44839</v>
      </c>
      <c r="V30" s="46">
        <f ca="1">INDEX(m9_,1,(ROWS($R$25:V30)-1)*7+COLUMNS($R$25:V30))</f>
        <v>44840</v>
      </c>
      <c r="W30" s="46">
        <f ca="1">INDEX(m9_,1,(ROWS($R$25:W30)-1)*7+COLUMNS($R$25:W30))</f>
        <v>44841</v>
      </c>
      <c r="X30" s="47">
        <f ca="1">INDEX(m9_,1,(ROWS($R$25:X30)-1)*7+COLUMNS($R$25:X30))</f>
        <v>44842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31">
        <f>Mini!B15</f>
        <v>44835</v>
      </c>
      <c r="C32" s="132"/>
      <c r="D32" s="132"/>
      <c r="E32" s="132"/>
      <c r="F32" s="132"/>
      <c r="G32" s="132"/>
      <c r="H32" s="133"/>
      <c r="I32" s="28"/>
      <c r="J32" s="131">
        <f>Mini!B16</f>
        <v>44866</v>
      </c>
      <c r="K32" s="132"/>
      <c r="L32" s="132"/>
      <c r="M32" s="132"/>
      <c r="N32" s="132"/>
      <c r="O32" s="132"/>
      <c r="P32" s="133"/>
      <c r="Q32" s="28"/>
      <c r="R32" s="131">
        <f>Mini!B17</f>
        <v>44896</v>
      </c>
      <c r="S32" s="132"/>
      <c r="T32" s="132"/>
      <c r="U32" s="132"/>
      <c r="V32" s="132"/>
      <c r="W32" s="132"/>
      <c r="X32" s="133"/>
      <c r="Y32" s="29"/>
      <c r="Z32" s="30"/>
      <c r="AA32" s="37"/>
      <c r="AB32" s="32"/>
    </row>
    <row r="33" spans="2:28" x14ac:dyDescent="0.25">
      <c r="B33" s="62" t="s">
        <v>14</v>
      </c>
      <c r="C33" s="63" t="s">
        <v>15</v>
      </c>
      <c r="D33" s="63" t="s">
        <v>16</v>
      </c>
      <c r="E33" s="63" t="s">
        <v>17</v>
      </c>
      <c r="F33" s="63" t="s">
        <v>18</v>
      </c>
      <c r="G33" s="63" t="s">
        <v>19</v>
      </c>
      <c r="H33" s="64" t="s">
        <v>2</v>
      </c>
      <c r="I33" s="36"/>
      <c r="J33" s="62" t="s">
        <v>14</v>
      </c>
      <c r="K33" s="63" t="s">
        <v>15</v>
      </c>
      <c r="L33" s="63" t="s">
        <v>16</v>
      </c>
      <c r="M33" s="63" t="s">
        <v>17</v>
      </c>
      <c r="N33" s="63" t="s">
        <v>18</v>
      </c>
      <c r="O33" s="63" t="s">
        <v>19</v>
      </c>
      <c r="P33" s="64" t="s">
        <v>2</v>
      </c>
      <c r="Q33" s="36"/>
      <c r="R33" s="62" t="s">
        <v>14</v>
      </c>
      <c r="S33" s="63" t="s">
        <v>15</v>
      </c>
      <c r="T33" s="63" t="s">
        <v>16</v>
      </c>
      <c r="U33" s="63" t="s">
        <v>17</v>
      </c>
      <c r="V33" s="63" t="s">
        <v>18</v>
      </c>
      <c r="W33" s="63" t="s">
        <v>19</v>
      </c>
      <c r="X33" s="64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44829</v>
      </c>
      <c r="C34" s="43">
        <f ca="1">INDEX(m10_,1,(ROWS($B$34:C34)-1)*7+COLUMNS($B$34:C34))</f>
        <v>44830</v>
      </c>
      <c r="D34" s="43">
        <f ca="1">INDEX(m10_,1,(ROWS($B$34:D34)-1)*7+COLUMNS($B$34:D34))</f>
        <v>44831</v>
      </c>
      <c r="E34" s="43">
        <f ca="1">INDEX(m10_,1,(ROWS($B$34:E34)-1)*7+COLUMNS($B$34:E34))</f>
        <v>44832</v>
      </c>
      <c r="F34" s="43">
        <f ca="1">INDEX(m10_,1,(ROWS($B$34:F34)-1)*7+COLUMNS($B$34:F34))</f>
        <v>44833</v>
      </c>
      <c r="G34" s="43">
        <f ca="1">INDEX(m10_,1,(ROWS($B$34:G34)-1)*7+COLUMNS($B$34:G34))</f>
        <v>44834</v>
      </c>
      <c r="H34" s="44">
        <f ca="1">INDEX(m10_,1,(ROWS($B$34:H34)-1)*7+COLUMNS($B$34:H34))</f>
        <v>44835</v>
      </c>
      <c r="I34" s="36"/>
      <c r="J34" s="42">
        <f ca="1">INDEX(m11_,1,(ROWS($J$34:J34)-1)*7+COLUMNS($J$34:J34))</f>
        <v>44864</v>
      </c>
      <c r="K34" s="43">
        <f ca="1">INDEX(m11_,1,(ROWS($J$34:K34)-1)*7+COLUMNS($J$34:K34))</f>
        <v>44865</v>
      </c>
      <c r="L34" s="43">
        <f ca="1">INDEX(m11_,1,(ROWS($J$34:L34)-1)*7+COLUMNS($J$34:L34))</f>
        <v>44866</v>
      </c>
      <c r="M34" s="43">
        <f ca="1">INDEX(m11_,1,(ROWS($J$34:M34)-1)*7+COLUMNS($J$34:M34))</f>
        <v>44867</v>
      </c>
      <c r="N34" s="43">
        <f ca="1">INDEX(m11_,1,(ROWS($J$34:N34)-1)*7+COLUMNS($J$34:N34))</f>
        <v>44868</v>
      </c>
      <c r="O34" s="43">
        <f ca="1">INDEX(m11_,1,(ROWS($J$34:O34)-1)*7+COLUMNS($J$34:O34))</f>
        <v>44869</v>
      </c>
      <c r="P34" s="44">
        <f ca="1">INDEX(m11_,1,(ROWS($J$34:P34)-1)*7+COLUMNS($J$34:P34))</f>
        <v>44870</v>
      </c>
      <c r="Q34" s="36"/>
      <c r="R34" s="42">
        <f ca="1">INDEX(m12_,1,(ROWS($R$34:R34)-1)*7+COLUMNS($R$34:R34))</f>
        <v>44892</v>
      </c>
      <c r="S34" s="43">
        <f ca="1">INDEX(m12_,1,(ROWS($R$34:S34)-1)*7+COLUMNS($R$34:S34))</f>
        <v>44893</v>
      </c>
      <c r="T34" s="43">
        <f ca="1">INDEX(m12_,1,(ROWS($R$34:T34)-1)*7+COLUMNS($R$34:T34))</f>
        <v>44894</v>
      </c>
      <c r="U34" s="43">
        <f ca="1">INDEX(m12_,1,(ROWS($R$34:U34)-1)*7+COLUMNS($R$34:U34))</f>
        <v>44895</v>
      </c>
      <c r="V34" s="43">
        <f ca="1">INDEX(m12_,1,(ROWS($R$34:V34)-1)*7+COLUMNS($R$34:V34))</f>
        <v>44896</v>
      </c>
      <c r="W34" s="43">
        <f ca="1">INDEX(m12_,1,(ROWS($R$34:W34)-1)*7+COLUMNS($R$34:W34))</f>
        <v>44897</v>
      </c>
      <c r="X34" s="44">
        <f ca="1">INDEX(m12_,1,(ROWS($R$34:X34)-1)*7+COLUMNS($R$34:X34))</f>
        <v>44898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44836</v>
      </c>
      <c r="C35" s="43">
        <f ca="1">INDEX(m10_,1,(ROWS($B$34:C35)-1)*7+COLUMNS($B$34:C35))</f>
        <v>44837</v>
      </c>
      <c r="D35" s="43">
        <f ca="1">INDEX(m10_,1,(ROWS($B$34:D35)-1)*7+COLUMNS($B$34:D35))</f>
        <v>44838</v>
      </c>
      <c r="E35" s="43">
        <f ca="1">INDEX(m10_,1,(ROWS($B$34:E35)-1)*7+COLUMNS($B$34:E35))</f>
        <v>44839</v>
      </c>
      <c r="F35" s="43">
        <f ca="1">INDEX(m10_,1,(ROWS($B$34:F35)-1)*7+COLUMNS($B$34:F35))</f>
        <v>44840</v>
      </c>
      <c r="G35" s="43">
        <f ca="1">INDEX(m10_,1,(ROWS($B$34:G35)-1)*7+COLUMNS($B$34:G35))</f>
        <v>44841</v>
      </c>
      <c r="H35" s="44">
        <f ca="1">INDEX(m10_,1,(ROWS($B$34:H35)-1)*7+COLUMNS($B$34:H35))</f>
        <v>44842</v>
      </c>
      <c r="I35" s="36"/>
      <c r="J35" s="42">
        <f ca="1">INDEX(m11_,1,(ROWS($J$34:J35)-1)*7+COLUMNS($J$34:J35))</f>
        <v>44871</v>
      </c>
      <c r="K35" s="43">
        <f ca="1">INDEX(m11_,1,(ROWS($J$34:K35)-1)*7+COLUMNS($J$34:K35))</f>
        <v>44872</v>
      </c>
      <c r="L35" s="43">
        <f ca="1">INDEX(m11_,1,(ROWS($J$34:L35)-1)*7+COLUMNS($J$34:L35))</f>
        <v>44873</v>
      </c>
      <c r="M35" s="43">
        <f ca="1">INDEX(m11_,1,(ROWS($J$34:M35)-1)*7+COLUMNS($J$34:M35))</f>
        <v>44874</v>
      </c>
      <c r="N35" s="43">
        <f ca="1">INDEX(m11_,1,(ROWS($J$34:N35)-1)*7+COLUMNS($J$34:N35))</f>
        <v>44875</v>
      </c>
      <c r="O35" s="43">
        <f ca="1">INDEX(m11_,1,(ROWS($J$34:O35)-1)*7+COLUMNS($J$34:O35))</f>
        <v>44876</v>
      </c>
      <c r="P35" s="44">
        <f ca="1">INDEX(m11_,1,(ROWS($J$34:P35)-1)*7+COLUMNS($J$34:P35))</f>
        <v>44877</v>
      </c>
      <c r="Q35" s="36"/>
      <c r="R35" s="42">
        <f ca="1">INDEX(m12_,1,(ROWS($R$34:R35)-1)*7+COLUMNS($R$34:R35))</f>
        <v>44899</v>
      </c>
      <c r="S35" s="43">
        <f ca="1">INDEX(m12_,1,(ROWS($R$34:S35)-1)*7+COLUMNS($R$34:S35))</f>
        <v>44900</v>
      </c>
      <c r="T35" s="43">
        <f ca="1">INDEX(m12_,1,(ROWS($R$34:T35)-1)*7+COLUMNS($R$34:T35))</f>
        <v>44901</v>
      </c>
      <c r="U35" s="43">
        <f ca="1">INDEX(m12_,1,(ROWS($R$34:U35)-1)*7+COLUMNS($R$34:U35))</f>
        <v>44902</v>
      </c>
      <c r="V35" s="43">
        <f ca="1">INDEX(m12_,1,(ROWS($R$34:V35)-1)*7+COLUMNS($R$34:V35))</f>
        <v>44903</v>
      </c>
      <c r="W35" s="43">
        <f ca="1">INDEX(m12_,1,(ROWS($R$34:W35)-1)*7+COLUMNS($R$34:W35))</f>
        <v>44904</v>
      </c>
      <c r="X35" s="44">
        <f ca="1">INDEX(m12_,1,(ROWS($R$34:X35)-1)*7+COLUMNS($R$34:X35))</f>
        <v>44905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44843</v>
      </c>
      <c r="C36" s="43">
        <f ca="1">INDEX(m10_,1,(ROWS($B$34:C36)-1)*7+COLUMNS($B$34:C36))</f>
        <v>44844</v>
      </c>
      <c r="D36" s="43">
        <f ca="1">INDEX(m10_,1,(ROWS($B$34:D36)-1)*7+COLUMNS($B$34:D36))</f>
        <v>44845</v>
      </c>
      <c r="E36" s="43">
        <f ca="1">INDEX(m10_,1,(ROWS($B$34:E36)-1)*7+COLUMNS($B$34:E36))</f>
        <v>44846</v>
      </c>
      <c r="F36" s="43">
        <f ca="1">INDEX(m10_,1,(ROWS($B$34:F36)-1)*7+COLUMNS($B$34:F36))</f>
        <v>44847</v>
      </c>
      <c r="G36" s="43">
        <f ca="1">INDEX(m10_,1,(ROWS($B$34:G36)-1)*7+COLUMNS($B$34:G36))</f>
        <v>44848</v>
      </c>
      <c r="H36" s="44">
        <f ca="1">INDEX(m10_,1,(ROWS($B$34:H36)-1)*7+COLUMNS($B$34:H36))</f>
        <v>44849</v>
      </c>
      <c r="I36" s="36"/>
      <c r="J36" s="42">
        <f ca="1">INDEX(m11_,1,(ROWS($J$34:J36)-1)*7+COLUMNS($J$34:J36))</f>
        <v>44878</v>
      </c>
      <c r="K36" s="43">
        <f ca="1">INDEX(m11_,1,(ROWS($J$34:K36)-1)*7+COLUMNS($J$34:K36))</f>
        <v>44879</v>
      </c>
      <c r="L36" s="43">
        <f ca="1">INDEX(m11_,1,(ROWS($J$34:L36)-1)*7+COLUMNS($J$34:L36))</f>
        <v>44880</v>
      </c>
      <c r="M36" s="43">
        <f ca="1">INDEX(m11_,1,(ROWS($J$34:M36)-1)*7+COLUMNS($J$34:M36))</f>
        <v>44881</v>
      </c>
      <c r="N36" s="43">
        <f ca="1">INDEX(m11_,1,(ROWS($J$34:N36)-1)*7+COLUMNS($J$34:N36))</f>
        <v>44882</v>
      </c>
      <c r="O36" s="43">
        <f ca="1">INDEX(m11_,1,(ROWS($J$34:O36)-1)*7+COLUMNS($J$34:O36))</f>
        <v>44883</v>
      </c>
      <c r="P36" s="44">
        <f ca="1">INDEX(m11_,1,(ROWS($J$34:P36)-1)*7+COLUMNS($J$34:P36))</f>
        <v>44884</v>
      </c>
      <c r="Q36" s="36"/>
      <c r="R36" s="42">
        <f ca="1">INDEX(m12_,1,(ROWS($R$34:R36)-1)*7+COLUMNS($R$34:R36))</f>
        <v>44906</v>
      </c>
      <c r="S36" s="43">
        <f ca="1">INDEX(m12_,1,(ROWS($R$34:S36)-1)*7+COLUMNS($R$34:S36))</f>
        <v>44907</v>
      </c>
      <c r="T36" s="43">
        <f ca="1">INDEX(m12_,1,(ROWS($R$34:T36)-1)*7+COLUMNS($R$34:T36))</f>
        <v>44908</v>
      </c>
      <c r="U36" s="43">
        <f ca="1">INDEX(m12_,1,(ROWS($R$34:U36)-1)*7+COLUMNS($R$34:U36))</f>
        <v>44909</v>
      </c>
      <c r="V36" s="43">
        <f ca="1">INDEX(m12_,1,(ROWS($R$34:V36)-1)*7+COLUMNS($R$34:V36))</f>
        <v>44910</v>
      </c>
      <c r="W36" s="43">
        <f ca="1">INDEX(m12_,1,(ROWS($R$34:W36)-1)*7+COLUMNS($R$34:W36))</f>
        <v>44911</v>
      </c>
      <c r="X36" s="44">
        <f ca="1">INDEX(m12_,1,(ROWS($R$34:X36)-1)*7+COLUMNS($R$34:X36))</f>
        <v>44912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44850</v>
      </c>
      <c r="C37" s="43">
        <f ca="1">INDEX(m10_,1,(ROWS($B$34:C37)-1)*7+COLUMNS($B$34:C37))</f>
        <v>44851</v>
      </c>
      <c r="D37" s="43">
        <f ca="1">INDEX(m10_,1,(ROWS($B$34:D37)-1)*7+COLUMNS($B$34:D37))</f>
        <v>44852</v>
      </c>
      <c r="E37" s="43">
        <f ca="1">INDEX(m10_,1,(ROWS($B$34:E37)-1)*7+COLUMNS($B$34:E37))</f>
        <v>44853</v>
      </c>
      <c r="F37" s="43">
        <f ca="1">INDEX(m10_,1,(ROWS($B$34:F37)-1)*7+COLUMNS($B$34:F37))</f>
        <v>44854</v>
      </c>
      <c r="G37" s="43">
        <f ca="1">INDEX(m10_,1,(ROWS($B$34:G37)-1)*7+COLUMNS($B$34:G37))</f>
        <v>44855</v>
      </c>
      <c r="H37" s="44">
        <f ca="1">INDEX(m10_,1,(ROWS($B$34:H37)-1)*7+COLUMNS($B$34:H37))</f>
        <v>44856</v>
      </c>
      <c r="I37" s="36"/>
      <c r="J37" s="42">
        <f ca="1">INDEX(m11_,1,(ROWS($J$34:J37)-1)*7+COLUMNS($J$34:J37))</f>
        <v>44885</v>
      </c>
      <c r="K37" s="43">
        <f ca="1">INDEX(m11_,1,(ROWS($J$34:K37)-1)*7+COLUMNS($J$34:K37))</f>
        <v>44886</v>
      </c>
      <c r="L37" s="43">
        <f ca="1">INDEX(m11_,1,(ROWS($J$34:L37)-1)*7+COLUMNS($J$34:L37))</f>
        <v>44887</v>
      </c>
      <c r="M37" s="43">
        <f ca="1">INDEX(m11_,1,(ROWS($J$34:M37)-1)*7+COLUMNS($J$34:M37))</f>
        <v>44888</v>
      </c>
      <c r="N37" s="43">
        <f ca="1">INDEX(m11_,1,(ROWS($J$34:N37)-1)*7+COLUMNS($J$34:N37))</f>
        <v>44889</v>
      </c>
      <c r="O37" s="43">
        <f ca="1">INDEX(m11_,1,(ROWS($J$34:O37)-1)*7+COLUMNS($J$34:O37))</f>
        <v>44890</v>
      </c>
      <c r="P37" s="44">
        <f ca="1">INDEX(m11_,1,(ROWS($J$34:P37)-1)*7+COLUMNS($J$34:P37))</f>
        <v>44891</v>
      </c>
      <c r="Q37" s="36"/>
      <c r="R37" s="42">
        <f ca="1">INDEX(m12_,1,(ROWS($R$34:R37)-1)*7+COLUMNS($R$34:R37))</f>
        <v>44913</v>
      </c>
      <c r="S37" s="43">
        <f ca="1">INDEX(m12_,1,(ROWS($R$34:S37)-1)*7+COLUMNS($R$34:S37))</f>
        <v>44914</v>
      </c>
      <c r="T37" s="43">
        <f ca="1">INDEX(m12_,1,(ROWS($R$34:T37)-1)*7+COLUMNS($R$34:T37))</f>
        <v>44915</v>
      </c>
      <c r="U37" s="43">
        <f ca="1">INDEX(m12_,1,(ROWS($R$34:U37)-1)*7+COLUMNS($R$34:U37))</f>
        <v>44916</v>
      </c>
      <c r="V37" s="43">
        <f ca="1">INDEX(m12_,1,(ROWS($R$34:V37)-1)*7+COLUMNS($R$34:V37))</f>
        <v>44917</v>
      </c>
      <c r="W37" s="43">
        <f ca="1">INDEX(m12_,1,(ROWS($R$34:W37)-1)*7+COLUMNS($R$34:W37))</f>
        <v>44918</v>
      </c>
      <c r="X37" s="44">
        <f ca="1">INDEX(m12_,1,(ROWS($R$34:X37)-1)*7+COLUMNS($R$34:X37))</f>
        <v>44919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44857</v>
      </c>
      <c r="C38" s="43">
        <f ca="1">INDEX(m10_,1,(ROWS($B$34:C38)-1)*7+COLUMNS($B$34:C38))</f>
        <v>44858</v>
      </c>
      <c r="D38" s="43">
        <f ca="1">INDEX(m10_,1,(ROWS($B$34:D38)-1)*7+COLUMNS($B$34:D38))</f>
        <v>44859</v>
      </c>
      <c r="E38" s="43">
        <f ca="1">INDEX(m10_,1,(ROWS($B$34:E38)-1)*7+COLUMNS($B$34:E38))</f>
        <v>44860</v>
      </c>
      <c r="F38" s="43">
        <f ca="1">INDEX(m10_,1,(ROWS($B$34:F38)-1)*7+COLUMNS($B$34:F38))</f>
        <v>44861</v>
      </c>
      <c r="G38" s="43">
        <f ca="1">INDEX(m10_,1,(ROWS($B$34:G38)-1)*7+COLUMNS($B$34:G38))</f>
        <v>44862</v>
      </c>
      <c r="H38" s="44">
        <f ca="1">INDEX(m10_,1,(ROWS($B$34:H38)-1)*7+COLUMNS($B$34:H38))</f>
        <v>44863</v>
      </c>
      <c r="I38" s="36"/>
      <c r="J38" s="42">
        <f ca="1">INDEX(m11_,1,(ROWS($J$34:J38)-1)*7+COLUMNS($J$34:J38))</f>
        <v>44892</v>
      </c>
      <c r="K38" s="43">
        <f ca="1">INDEX(m11_,1,(ROWS($J$34:K38)-1)*7+COLUMNS($J$34:K38))</f>
        <v>44893</v>
      </c>
      <c r="L38" s="43">
        <f ca="1">INDEX(m11_,1,(ROWS($J$34:L38)-1)*7+COLUMNS($J$34:L38))</f>
        <v>44894</v>
      </c>
      <c r="M38" s="43">
        <f ca="1">INDEX(m11_,1,(ROWS($J$34:M38)-1)*7+COLUMNS($J$34:M38))</f>
        <v>44895</v>
      </c>
      <c r="N38" s="43">
        <f ca="1">INDEX(m11_,1,(ROWS($J$34:N38)-1)*7+COLUMNS($J$34:N38))</f>
        <v>44896</v>
      </c>
      <c r="O38" s="43">
        <f ca="1">INDEX(m11_,1,(ROWS($J$34:O38)-1)*7+COLUMNS($J$34:O38))</f>
        <v>44897</v>
      </c>
      <c r="P38" s="44">
        <f ca="1">INDEX(m11_,1,(ROWS($J$34:P38)-1)*7+COLUMNS($J$34:P38))</f>
        <v>44898</v>
      </c>
      <c r="Q38" s="36"/>
      <c r="R38" s="42">
        <f ca="1">INDEX(m12_,1,(ROWS($R$34:R38)-1)*7+COLUMNS($R$34:R38))</f>
        <v>44920</v>
      </c>
      <c r="S38" s="43">
        <f ca="1">INDEX(m12_,1,(ROWS($R$34:S38)-1)*7+COLUMNS($R$34:S38))</f>
        <v>44921</v>
      </c>
      <c r="T38" s="43">
        <f ca="1">INDEX(m12_,1,(ROWS($R$34:T38)-1)*7+COLUMNS($R$34:T38))</f>
        <v>44922</v>
      </c>
      <c r="U38" s="43">
        <f ca="1">INDEX(m12_,1,(ROWS($R$34:U38)-1)*7+COLUMNS($R$34:U38))</f>
        <v>44923</v>
      </c>
      <c r="V38" s="43">
        <f ca="1">INDEX(m12_,1,(ROWS($R$34:V38)-1)*7+COLUMNS($R$34:V38))</f>
        <v>44924</v>
      </c>
      <c r="W38" s="43">
        <f ca="1">INDEX(m12_,1,(ROWS($R$34:W38)-1)*7+COLUMNS($R$34:W38))</f>
        <v>44925</v>
      </c>
      <c r="X38" s="44">
        <f ca="1">INDEX(m12_,1,(ROWS($R$34:X38)-1)*7+COLUMNS($R$34:X38))</f>
        <v>44926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44864</v>
      </c>
      <c r="C39" s="46">
        <f ca="1">INDEX(m10_,1,(ROWS($B$34:C39)-1)*7+COLUMNS($B$34:C39))</f>
        <v>44865</v>
      </c>
      <c r="D39" s="46">
        <f ca="1">INDEX(m10_,1,(ROWS($B$34:D39)-1)*7+COLUMNS($B$34:D39))</f>
        <v>44866</v>
      </c>
      <c r="E39" s="46">
        <f ca="1">INDEX(m10_,1,(ROWS($B$34:E39)-1)*7+COLUMNS($B$34:E39))</f>
        <v>44867</v>
      </c>
      <c r="F39" s="46">
        <f ca="1">INDEX(m10_,1,(ROWS($B$34:F39)-1)*7+COLUMNS($B$34:F39))</f>
        <v>44868</v>
      </c>
      <c r="G39" s="46">
        <f ca="1">INDEX(m10_,1,(ROWS($B$34:G39)-1)*7+COLUMNS($B$34:G39))</f>
        <v>44869</v>
      </c>
      <c r="H39" s="47">
        <f ca="1">INDEX(m10_,1,(ROWS($B$34:H39)-1)*7+COLUMNS($B$34:H39))</f>
        <v>44870</v>
      </c>
      <c r="I39" s="36"/>
      <c r="J39" s="45">
        <f ca="1">INDEX(m11_,1,(ROWS($J$34:J39)-1)*7+COLUMNS($J$34:J39))</f>
        <v>44899</v>
      </c>
      <c r="K39" s="46">
        <f ca="1">INDEX(m11_,1,(ROWS($J$34:K39)-1)*7+COLUMNS($J$34:K39))</f>
        <v>44900</v>
      </c>
      <c r="L39" s="46">
        <f ca="1">INDEX(m11_,1,(ROWS($J$34:L39)-1)*7+COLUMNS($J$34:L39))</f>
        <v>44901</v>
      </c>
      <c r="M39" s="46">
        <f ca="1">INDEX(m11_,1,(ROWS($J$34:M39)-1)*7+COLUMNS($J$34:M39))</f>
        <v>44902</v>
      </c>
      <c r="N39" s="46">
        <f ca="1">INDEX(m11_,1,(ROWS($J$34:N39)-1)*7+COLUMNS($J$34:N39))</f>
        <v>44903</v>
      </c>
      <c r="O39" s="46">
        <f ca="1">INDEX(m11_,1,(ROWS($J$34:O39)-1)*7+COLUMNS($J$34:O39))</f>
        <v>44904</v>
      </c>
      <c r="P39" s="47">
        <f ca="1">INDEX(m11_,1,(ROWS($J$34:P39)-1)*7+COLUMNS($J$34:P39))</f>
        <v>44905</v>
      </c>
      <c r="Q39" s="36"/>
      <c r="R39" s="45">
        <f ca="1">INDEX(m12_,1,(ROWS($R$34:R39)-1)*7+COLUMNS($R$34:R39))</f>
        <v>44927</v>
      </c>
      <c r="S39" s="46">
        <f ca="1">INDEX(m12_,1,(ROWS($R$34:S39)-1)*7+COLUMNS($R$34:S39))</f>
        <v>44928</v>
      </c>
      <c r="T39" s="46">
        <f ca="1">INDEX(m12_,1,(ROWS($R$34:T39)-1)*7+COLUMNS($R$34:T39))</f>
        <v>44929</v>
      </c>
      <c r="U39" s="46">
        <f ca="1">INDEX(m12_,1,(ROWS($R$34:U39)-1)*7+COLUMNS($R$34:U39))</f>
        <v>44930</v>
      </c>
      <c r="V39" s="46">
        <f ca="1">INDEX(m12_,1,(ROWS($R$34:V39)-1)*7+COLUMNS($R$34:V39))</f>
        <v>44931</v>
      </c>
      <c r="W39" s="46">
        <f ca="1">INDEX(m12_,1,(ROWS($R$34:W39)-1)*7+COLUMNS($R$34:W39))</f>
        <v>44932</v>
      </c>
      <c r="X39" s="47">
        <f ca="1">INDEX(m12_,1,(ROWS($R$34:X39)-1)*7+COLUMNS($R$34:X39))</f>
        <v>44933</v>
      </c>
      <c r="Y39" s="29"/>
      <c r="Z39" s="120" t="s">
        <v>20</v>
      </c>
      <c r="AA39" s="134"/>
      <c r="AB39" s="135"/>
    </row>
    <row r="40" spans="2:28" x14ac:dyDescent="0.25"/>
    <row r="41" spans="2:28" x14ac:dyDescent="0.25"/>
  </sheetData>
  <customSheetViews>
    <customSheetView guid="{00C1CBDA-1637-4E2C-863E-F0BD8FC5759C}" showGridLines="0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Z39:AB39"/>
    <mergeCell ref="B23:H23"/>
    <mergeCell ref="J23:P23"/>
    <mergeCell ref="R23:X23"/>
    <mergeCell ref="B32:H32"/>
    <mergeCell ref="J32:P32"/>
    <mergeCell ref="R32:X32"/>
    <mergeCell ref="D3:X3"/>
    <mergeCell ref="B5:H5"/>
    <mergeCell ref="J5:P5"/>
    <mergeCell ref="R5:X5"/>
    <mergeCell ref="B14:H14"/>
    <mergeCell ref="J14:P14"/>
    <mergeCell ref="R14:X14"/>
  </mergeCells>
  <conditionalFormatting sqref="B7:H12">
    <cfRule type="expression" dxfId="35" priority="24" stopIfTrue="1">
      <formula>MONTH(B7)&lt;&gt;MONTH($B$5)</formula>
    </cfRule>
  </conditionalFormatting>
  <conditionalFormatting sqref="J7:P12">
    <cfRule type="expression" dxfId="34" priority="23" stopIfTrue="1">
      <formula>MONTH(J7)&lt;&gt;MONTH($J$5)</formula>
    </cfRule>
  </conditionalFormatting>
  <conditionalFormatting sqref="R7:X12">
    <cfRule type="expression" dxfId="33" priority="22" stopIfTrue="1">
      <formula>MONTH(R7)&lt;&gt;MONTH($R$5)</formula>
    </cfRule>
  </conditionalFormatting>
  <conditionalFormatting sqref="B16:H21">
    <cfRule type="expression" dxfId="32" priority="21" stopIfTrue="1">
      <formula>MONTH(B16)&lt;&gt;MONTH($B$14)</formula>
    </cfRule>
  </conditionalFormatting>
  <conditionalFormatting sqref="J16:P21">
    <cfRule type="expression" dxfId="31" priority="20" stopIfTrue="1">
      <formula>MONTH(J16)&lt;&gt;MONTH($J$14)</formula>
    </cfRule>
  </conditionalFormatting>
  <conditionalFormatting sqref="R16:X21">
    <cfRule type="expression" dxfId="30" priority="19" stopIfTrue="1">
      <formula>MONTH(R16)&lt;&gt;MONTH($R$14)</formula>
    </cfRule>
  </conditionalFormatting>
  <conditionalFormatting sqref="B25:H30">
    <cfRule type="expression" dxfId="29" priority="18" stopIfTrue="1">
      <formula>MONTH(B25)&lt;&gt;MONTH($B$23)</formula>
    </cfRule>
  </conditionalFormatting>
  <conditionalFormatting sqref="J25:P30">
    <cfRule type="expression" dxfId="28" priority="17" stopIfTrue="1">
      <formula>MONTH(J25)&lt;&gt;MONTH($J$23)</formula>
    </cfRule>
  </conditionalFormatting>
  <conditionalFormatting sqref="R25:X30">
    <cfRule type="expression" dxfId="27" priority="16" stopIfTrue="1">
      <formula>MONTH(R25)&lt;&gt;MONTH($R$23)</formula>
    </cfRule>
  </conditionalFormatting>
  <conditionalFormatting sqref="B34:H39">
    <cfRule type="expression" dxfId="26" priority="15" stopIfTrue="1">
      <formula>MONTH(B34)&lt;&gt;MONTH($B$32)</formula>
    </cfRule>
  </conditionalFormatting>
  <conditionalFormatting sqref="J34:P39">
    <cfRule type="expression" dxfId="25" priority="14" stopIfTrue="1">
      <formula>MONTH(J34)&lt;&gt;MONTH($J$32)</formula>
    </cfRule>
  </conditionalFormatting>
  <conditionalFormatting sqref="R34:X39">
    <cfRule type="expression" dxfId="24" priority="13" stopIfTrue="1">
      <formula>MONTH(R34)&lt;&gt;MONTH($R$32)</formula>
    </cfRule>
  </conditionalFormatting>
  <hyperlinks>
    <hyperlink ref="Z39" r:id="rId2" xr:uid="{00000000-0004-0000-0400-000000000000}"/>
  </hyperlinks>
  <printOptions horizontalCentered="1" verticalCentered="1"/>
  <pageMargins left="0.25" right="0.25" top="0.75" bottom="0.75" header="0.3" footer="0.3"/>
  <pageSetup scale="84" orientation="landscape" horizontalDpi="300" verticalDpi="30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AC41"/>
  <sheetViews>
    <sheetView showGridLines="0" workbookViewId="0">
      <selection activeCell="AC33" sqref="AC33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2:28" ht="3.75" customHeight="1" x14ac:dyDescent="0.25"/>
    <row r="2" spans="2:28" ht="3.75" customHeight="1" x14ac:dyDescent="0.25"/>
    <row r="3" spans="2:28" ht="46.5" x14ac:dyDescent="0.7">
      <c r="B3" s="53" t="s">
        <v>7</v>
      </c>
      <c r="C3" s="54"/>
      <c r="D3" s="136">
        <f>year</f>
        <v>2022</v>
      </c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55"/>
      <c r="Z3" s="55"/>
      <c r="AA3" s="56" t="s">
        <v>6</v>
      </c>
      <c r="AB3" s="22"/>
    </row>
    <row r="4" spans="2:28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28" s="50" customFormat="1" x14ac:dyDescent="0.25">
      <c r="B5" s="137">
        <f>Mini!B6</f>
        <v>44562</v>
      </c>
      <c r="C5" s="138"/>
      <c r="D5" s="138"/>
      <c r="E5" s="138"/>
      <c r="F5" s="138"/>
      <c r="G5" s="138"/>
      <c r="H5" s="139"/>
      <c r="I5" s="28"/>
      <c r="J5" s="137">
        <f>Mini!B7</f>
        <v>44593</v>
      </c>
      <c r="K5" s="138"/>
      <c r="L5" s="138"/>
      <c r="M5" s="138"/>
      <c r="N5" s="138"/>
      <c r="O5" s="138"/>
      <c r="P5" s="139"/>
      <c r="Q5" s="28"/>
      <c r="R5" s="137">
        <f>Mini!B8</f>
        <v>44621</v>
      </c>
      <c r="S5" s="138"/>
      <c r="T5" s="138"/>
      <c r="U5" s="138"/>
      <c r="V5" s="138"/>
      <c r="W5" s="138"/>
      <c r="X5" s="139"/>
      <c r="Y5" s="29"/>
      <c r="Z5" s="30"/>
      <c r="AA5" s="31"/>
      <c r="AB5" s="32"/>
    </row>
    <row r="6" spans="2:28" x14ac:dyDescent="0.25">
      <c r="B6" s="62" t="s">
        <v>14</v>
      </c>
      <c r="C6" s="63" t="s">
        <v>15</v>
      </c>
      <c r="D6" s="63" t="s">
        <v>16</v>
      </c>
      <c r="E6" s="63" t="s">
        <v>17</v>
      </c>
      <c r="F6" s="63" t="s">
        <v>18</v>
      </c>
      <c r="G6" s="63" t="s">
        <v>19</v>
      </c>
      <c r="H6" s="64" t="s">
        <v>2</v>
      </c>
      <c r="I6" s="36"/>
      <c r="J6" s="62" t="s">
        <v>14</v>
      </c>
      <c r="K6" s="63" t="s">
        <v>15</v>
      </c>
      <c r="L6" s="63" t="s">
        <v>16</v>
      </c>
      <c r="M6" s="63" t="s">
        <v>17</v>
      </c>
      <c r="N6" s="63" t="s">
        <v>18</v>
      </c>
      <c r="O6" s="63" t="s">
        <v>19</v>
      </c>
      <c r="P6" s="64" t="s">
        <v>2</v>
      </c>
      <c r="Q6" s="36"/>
      <c r="R6" s="62" t="s">
        <v>14</v>
      </c>
      <c r="S6" s="63" t="s">
        <v>15</v>
      </c>
      <c r="T6" s="63" t="s">
        <v>16</v>
      </c>
      <c r="U6" s="63" t="s">
        <v>17</v>
      </c>
      <c r="V6" s="63" t="s">
        <v>18</v>
      </c>
      <c r="W6" s="63" t="s">
        <v>19</v>
      </c>
      <c r="X6" s="64" t="s">
        <v>2</v>
      </c>
      <c r="Y6" s="29"/>
      <c r="Z6" s="30"/>
      <c r="AA6" s="37"/>
      <c r="AB6" s="32"/>
    </row>
    <row r="7" spans="2:28" x14ac:dyDescent="0.25">
      <c r="B7" s="42">
        <f ca="1">INDEX(m1_,1,(ROWS($B$7:B7)-1)*7+COLUMNS($B$7:B7))</f>
        <v>44556</v>
      </c>
      <c r="C7" s="43">
        <f ca="1">INDEX(m1_,1,(ROWS($B$7:C7)-1)*7+COLUMNS($B$7:C7))</f>
        <v>44557</v>
      </c>
      <c r="D7" s="43">
        <f ca="1">INDEX(m1_,1,(ROWS($B$7:D7)-1)*7+COLUMNS($B$7:D7))</f>
        <v>44558</v>
      </c>
      <c r="E7" s="43">
        <f ca="1">INDEX(m1_,1,(ROWS($B$7:E7)-1)*7+COLUMNS($B$7:E7))</f>
        <v>44559</v>
      </c>
      <c r="F7" s="43">
        <f ca="1">INDEX(m1_,1,(ROWS($B$7:F7)-1)*7+COLUMNS($B$7:F7))</f>
        <v>44560</v>
      </c>
      <c r="G7" s="43">
        <f ca="1">INDEX(m1_,1,(ROWS($B$7:G7)-1)*7+COLUMNS($B$7:G7))</f>
        <v>44561</v>
      </c>
      <c r="H7" s="44">
        <f ca="1">INDEX(m1_,1,(ROWS($B$7:H7)-1)*7+COLUMNS($B$7:H7))</f>
        <v>44562</v>
      </c>
      <c r="I7" s="36"/>
      <c r="J7" s="42">
        <f ca="1">INDEX(m2_,1,(ROWS($J$7:J7)-1)*7+COLUMNS($J$7:J7))</f>
        <v>44591</v>
      </c>
      <c r="K7" s="43">
        <f ca="1">INDEX(m2_,1,(ROWS($J$7:K7)-1)*7+COLUMNS($J$7:K7))</f>
        <v>44592</v>
      </c>
      <c r="L7" s="43">
        <f ca="1">INDEX(m2_,1,(ROWS($J$7:L7)-1)*7+COLUMNS($J$7:L7))</f>
        <v>44593</v>
      </c>
      <c r="M7" s="43">
        <f ca="1">INDEX(m2_,1,(ROWS($J$7:M7)-1)*7+COLUMNS($J$7:M7))</f>
        <v>44594</v>
      </c>
      <c r="N7" s="43">
        <f ca="1">INDEX(m2_,1,(ROWS($J$7:N7)-1)*7+COLUMNS($J$7:N7))</f>
        <v>44595</v>
      </c>
      <c r="O7" s="43">
        <f ca="1">INDEX(m2_,1,(ROWS($J$7:O7)-1)*7+COLUMNS($J$7:O7))</f>
        <v>44596</v>
      </c>
      <c r="P7" s="44">
        <f ca="1">INDEX(m2_,1,(ROWS($J$7:P7)-1)*7+COLUMNS($J$7:P7))</f>
        <v>44597</v>
      </c>
      <c r="Q7" s="36"/>
      <c r="R7" s="42">
        <f ca="1">INDEX(m3_,1,(ROWS($R$7:R7)-1)*7+COLUMNS($R$7:R7))</f>
        <v>44619</v>
      </c>
      <c r="S7" s="43">
        <f ca="1">INDEX(m3_,1,(ROWS($R$7:S7)-1)*7+COLUMNS($R$7:S7))</f>
        <v>44620</v>
      </c>
      <c r="T7" s="43">
        <f ca="1">INDEX(m3_,1,(ROWS($R$7:T7)-1)*7+COLUMNS($R$7:T7))</f>
        <v>44621</v>
      </c>
      <c r="U7" s="43">
        <f ca="1">INDEX(m3_,1,(ROWS($R$7:U7)-1)*7+COLUMNS($R$7:U7))</f>
        <v>44622</v>
      </c>
      <c r="V7" s="43">
        <f ca="1">INDEX(m3_,1,(ROWS($R$7:V7)-1)*7+COLUMNS($R$7:V7))</f>
        <v>44623</v>
      </c>
      <c r="W7" s="43">
        <f ca="1">INDEX(m3_,1,(ROWS($R$7:W7)-1)*7+COLUMNS($R$7:W7))</f>
        <v>44624</v>
      </c>
      <c r="X7" s="44">
        <f ca="1">INDEX(m3_,1,(ROWS($R$7:X7)-1)*7+COLUMNS($R$7:X7))</f>
        <v>44625</v>
      </c>
      <c r="Y7" s="29"/>
      <c r="Z7" s="30"/>
      <c r="AA7" s="37"/>
      <c r="AB7" s="32"/>
    </row>
    <row r="8" spans="2:28" x14ac:dyDescent="0.25">
      <c r="B8" s="42">
        <f ca="1">INDEX(m1_,1,(ROWS($B$7:B8)-1)*7+COLUMNS($B$7:B8))</f>
        <v>44563</v>
      </c>
      <c r="C8" s="43">
        <f ca="1">INDEX(m1_,1,(ROWS($B$7:C8)-1)*7+COLUMNS($B$7:C8))</f>
        <v>44564</v>
      </c>
      <c r="D8" s="43">
        <f ca="1">INDEX(m1_,1,(ROWS($B$7:D8)-1)*7+COLUMNS($B$7:D8))</f>
        <v>44565</v>
      </c>
      <c r="E8" s="43">
        <f ca="1">INDEX(m1_,1,(ROWS($B$7:E8)-1)*7+COLUMNS($B$7:E8))</f>
        <v>44566</v>
      </c>
      <c r="F8" s="43">
        <f ca="1">INDEX(m1_,1,(ROWS($B$7:F8)-1)*7+COLUMNS($B$7:F8))</f>
        <v>44567</v>
      </c>
      <c r="G8" s="43">
        <f ca="1">INDEX(m1_,1,(ROWS($B$7:G8)-1)*7+COLUMNS($B$7:G8))</f>
        <v>44568</v>
      </c>
      <c r="H8" s="44">
        <f ca="1">INDEX(m1_,1,(ROWS($B$7:H8)-1)*7+COLUMNS($B$7:H8))</f>
        <v>44569</v>
      </c>
      <c r="I8" s="36"/>
      <c r="J8" s="42">
        <f ca="1">INDEX(m2_,1,(ROWS($J$7:J8)-1)*7+COLUMNS($J$7:J8))</f>
        <v>44598</v>
      </c>
      <c r="K8" s="43">
        <f ca="1">INDEX(m2_,1,(ROWS($J$7:K8)-1)*7+COLUMNS($J$7:K8))</f>
        <v>44599</v>
      </c>
      <c r="L8" s="43">
        <f ca="1">INDEX(m2_,1,(ROWS($J$7:L8)-1)*7+COLUMNS($J$7:L8))</f>
        <v>44600</v>
      </c>
      <c r="M8" s="43">
        <f ca="1">INDEX(m2_,1,(ROWS($J$7:M8)-1)*7+COLUMNS($J$7:M8))</f>
        <v>44601</v>
      </c>
      <c r="N8" s="43">
        <f ca="1">INDEX(m2_,1,(ROWS($J$7:N8)-1)*7+COLUMNS($J$7:N8))</f>
        <v>44602</v>
      </c>
      <c r="O8" s="43">
        <f ca="1">INDEX(m2_,1,(ROWS($J$7:O8)-1)*7+COLUMNS($J$7:O8))</f>
        <v>44603</v>
      </c>
      <c r="P8" s="44">
        <f ca="1">INDEX(m2_,1,(ROWS($J$7:P8)-1)*7+COLUMNS($J$7:P8))</f>
        <v>44604</v>
      </c>
      <c r="Q8" s="36"/>
      <c r="R8" s="42">
        <f ca="1">INDEX(m3_,1,(ROWS($R$7:R8)-1)*7+COLUMNS($R$7:R8))</f>
        <v>44626</v>
      </c>
      <c r="S8" s="43">
        <f ca="1">INDEX(m3_,1,(ROWS($R$7:S8)-1)*7+COLUMNS($R$7:S8))</f>
        <v>44627</v>
      </c>
      <c r="T8" s="43">
        <f ca="1">INDEX(m3_,1,(ROWS($R$7:T8)-1)*7+COLUMNS($R$7:T8))</f>
        <v>44628</v>
      </c>
      <c r="U8" s="43">
        <f ca="1">INDEX(m3_,1,(ROWS($R$7:U8)-1)*7+COLUMNS($R$7:U8))</f>
        <v>44629</v>
      </c>
      <c r="V8" s="43">
        <f ca="1">INDEX(m3_,1,(ROWS($R$7:V8)-1)*7+COLUMNS($R$7:V8))</f>
        <v>44630</v>
      </c>
      <c r="W8" s="43">
        <f ca="1">INDEX(m3_,1,(ROWS($R$7:W8)-1)*7+COLUMNS($R$7:W8))</f>
        <v>44631</v>
      </c>
      <c r="X8" s="44">
        <f ca="1">INDEX(m3_,1,(ROWS($R$7:X8)-1)*7+COLUMNS($R$7:X8))</f>
        <v>44632</v>
      </c>
      <c r="Y8" s="29"/>
      <c r="Z8" s="30"/>
      <c r="AA8" s="37"/>
      <c r="AB8" s="32"/>
    </row>
    <row r="9" spans="2:28" x14ac:dyDescent="0.25">
      <c r="B9" s="42">
        <f ca="1">INDEX(m1_,1,(ROWS($B$7:B9)-1)*7+COLUMNS($B$7:B9))</f>
        <v>44570</v>
      </c>
      <c r="C9" s="43">
        <f ca="1">INDEX(m1_,1,(ROWS($B$7:C9)-1)*7+COLUMNS($B$7:C9))</f>
        <v>44571</v>
      </c>
      <c r="D9" s="43">
        <f ca="1">INDEX(m1_,1,(ROWS($B$7:D9)-1)*7+COLUMNS($B$7:D9))</f>
        <v>44572</v>
      </c>
      <c r="E9" s="43">
        <f ca="1">INDEX(m1_,1,(ROWS($B$7:E9)-1)*7+COLUMNS($B$7:E9))</f>
        <v>44573</v>
      </c>
      <c r="F9" s="43">
        <f ca="1">INDEX(m1_,1,(ROWS($B$7:F9)-1)*7+COLUMNS($B$7:F9))</f>
        <v>44574</v>
      </c>
      <c r="G9" s="43">
        <f ca="1">INDEX(m1_,1,(ROWS($B$7:G9)-1)*7+COLUMNS($B$7:G9))</f>
        <v>44575</v>
      </c>
      <c r="H9" s="44">
        <f ca="1">INDEX(m1_,1,(ROWS($B$7:H9)-1)*7+COLUMNS($B$7:H9))</f>
        <v>44576</v>
      </c>
      <c r="I9" s="36"/>
      <c r="J9" s="42">
        <f ca="1">INDEX(m2_,1,(ROWS($J$7:J9)-1)*7+COLUMNS($J$7:J9))</f>
        <v>44605</v>
      </c>
      <c r="K9" s="43">
        <f ca="1">INDEX(m2_,1,(ROWS($J$7:K9)-1)*7+COLUMNS($J$7:K9))</f>
        <v>44606</v>
      </c>
      <c r="L9" s="43">
        <f ca="1">INDEX(m2_,1,(ROWS($J$7:L9)-1)*7+COLUMNS($J$7:L9))</f>
        <v>44607</v>
      </c>
      <c r="M9" s="43">
        <f ca="1">INDEX(m2_,1,(ROWS($J$7:M9)-1)*7+COLUMNS($J$7:M9))</f>
        <v>44608</v>
      </c>
      <c r="N9" s="43">
        <f ca="1">INDEX(m2_,1,(ROWS($J$7:N9)-1)*7+COLUMNS($J$7:N9))</f>
        <v>44609</v>
      </c>
      <c r="O9" s="43">
        <f ca="1">INDEX(m2_,1,(ROWS($J$7:O9)-1)*7+COLUMNS($J$7:O9))</f>
        <v>44610</v>
      </c>
      <c r="P9" s="44">
        <f ca="1">INDEX(m2_,1,(ROWS($J$7:P9)-1)*7+COLUMNS($J$7:P9))</f>
        <v>44611</v>
      </c>
      <c r="Q9" s="36"/>
      <c r="R9" s="42">
        <f ca="1">INDEX(m3_,1,(ROWS($R$7:R9)-1)*7+COLUMNS($R$7:R9))</f>
        <v>44633</v>
      </c>
      <c r="S9" s="43">
        <f ca="1">INDEX(m3_,1,(ROWS($R$7:S9)-1)*7+COLUMNS($R$7:S9))</f>
        <v>44634</v>
      </c>
      <c r="T9" s="43">
        <f ca="1">INDEX(m3_,1,(ROWS($R$7:T9)-1)*7+COLUMNS($R$7:T9))</f>
        <v>44635</v>
      </c>
      <c r="U9" s="43">
        <f ca="1">INDEX(m3_,1,(ROWS($R$7:U9)-1)*7+COLUMNS($R$7:U9))</f>
        <v>44636</v>
      </c>
      <c r="V9" s="43">
        <f ca="1">INDEX(m3_,1,(ROWS($R$7:V9)-1)*7+COLUMNS($R$7:V9))</f>
        <v>44637</v>
      </c>
      <c r="W9" s="43">
        <f ca="1">INDEX(m3_,1,(ROWS($R$7:W9)-1)*7+COLUMNS($R$7:W9))</f>
        <v>44638</v>
      </c>
      <c r="X9" s="44">
        <f ca="1">INDEX(m3_,1,(ROWS($R$7:X9)-1)*7+COLUMNS($R$7:X9))</f>
        <v>44639</v>
      </c>
      <c r="Y9" s="29"/>
      <c r="Z9" s="30"/>
      <c r="AA9" s="37"/>
      <c r="AB9" s="32"/>
    </row>
    <row r="10" spans="2:28" x14ac:dyDescent="0.25">
      <c r="B10" s="42">
        <f ca="1">INDEX(m1_,1,(ROWS($B$7:B10)-1)*7+COLUMNS($B$7:B10))</f>
        <v>44577</v>
      </c>
      <c r="C10" s="43">
        <f ca="1">INDEX(m1_,1,(ROWS($B$7:C10)-1)*7+COLUMNS($B$7:C10))</f>
        <v>44578</v>
      </c>
      <c r="D10" s="43">
        <f ca="1">INDEX(m1_,1,(ROWS($B$7:D10)-1)*7+COLUMNS($B$7:D10))</f>
        <v>44579</v>
      </c>
      <c r="E10" s="43">
        <f ca="1">INDEX(m1_,1,(ROWS($B$7:E10)-1)*7+COLUMNS($B$7:E10))</f>
        <v>44580</v>
      </c>
      <c r="F10" s="43">
        <f ca="1">INDEX(m1_,1,(ROWS($B$7:F10)-1)*7+COLUMNS($B$7:F10))</f>
        <v>44581</v>
      </c>
      <c r="G10" s="43">
        <f ca="1">INDEX(m1_,1,(ROWS($B$7:G10)-1)*7+COLUMNS($B$7:G10))</f>
        <v>44582</v>
      </c>
      <c r="H10" s="44">
        <f ca="1">INDEX(m1_,1,(ROWS($B$7:H10)-1)*7+COLUMNS($B$7:H10))</f>
        <v>44583</v>
      </c>
      <c r="I10" s="36"/>
      <c r="J10" s="42">
        <f ca="1">INDEX(m2_,1,(ROWS($J$7:J10)-1)*7+COLUMNS($J$7:J10))</f>
        <v>44612</v>
      </c>
      <c r="K10" s="43">
        <f ca="1">INDEX(m2_,1,(ROWS($J$7:K10)-1)*7+COLUMNS($J$7:K10))</f>
        <v>44613</v>
      </c>
      <c r="L10" s="43">
        <f ca="1">INDEX(m2_,1,(ROWS($J$7:L10)-1)*7+COLUMNS($J$7:L10))</f>
        <v>44614</v>
      </c>
      <c r="M10" s="43">
        <f ca="1">INDEX(m2_,1,(ROWS($J$7:M10)-1)*7+COLUMNS($J$7:M10))</f>
        <v>44615</v>
      </c>
      <c r="N10" s="43">
        <f ca="1">INDEX(m2_,1,(ROWS($J$7:N10)-1)*7+COLUMNS($J$7:N10))</f>
        <v>44616</v>
      </c>
      <c r="O10" s="43">
        <f ca="1">INDEX(m2_,1,(ROWS($J$7:O10)-1)*7+COLUMNS($J$7:O10))</f>
        <v>44617</v>
      </c>
      <c r="P10" s="44">
        <f ca="1">INDEX(m2_,1,(ROWS($J$7:P10)-1)*7+COLUMNS($J$7:P10))</f>
        <v>44618</v>
      </c>
      <c r="Q10" s="36"/>
      <c r="R10" s="42">
        <f ca="1">INDEX(m3_,1,(ROWS($R$7:R10)-1)*7+COLUMNS($R$7:R10))</f>
        <v>44640</v>
      </c>
      <c r="S10" s="43">
        <f ca="1">INDEX(m3_,1,(ROWS($R$7:S10)-1)*7+COLUMNS($R$7:S10))</f>
        <v>44641</v>
      </c>
      <c r="T10" s="43">
        <f ca="1">INDEX(m3_,1,(ROWS($R$7:T10)-1)*7+COLUMNS($R$7:T10))</f>
        <v>44642</v>
      </c>
      <c r="U10" s="43">
        <f ca="1">INDEX(m3_,1,(ROWS($R$7:U10)-1)*7+COLUMNS($R$7:U10))</f>
        <v>44643</v>
      </c>
      <c r="V10" s="43">
        <f ca="1">INDEX(m3_,1,(ROWS($R$7:V10)-1)*7+COLUMNS($R$7:V10))</f>
        <v>44644</v>
      </c>
      <c r="W10" s="43">
        <f ca="1">INDEX(m3_,1,(ROWS($R$7:W10)-1)*7+COLUMNS($R$7:W10))</f>
        <v>44645</v>
      </c>
      <c r="X10" s="44">
        <f ca="1">INDEX(m3_,1,(ROWS($R$7:X10)-1)*7+COLUMNS($R$7:X10))</f>
        <v>44646</v>
      </c>
      <c r="Y10" s="29"/>
      <c r="Z10" s="30"/>
      <c r="AA10" s="37"/>
      <c r="AB10" s="32"/>
    </row>
    <row r="11" spans="2:28" x14ac:dyDescent="0.25">
      <c r="B11" s="42">
        <f ca="1">INDEX(m1_,1,(ROWS($B$7:B11)-1)*7+COLUMNS($B$7:B11))</f>
        <v>44584</v>
      </c>
      <c r="C11" s="43">
        <f ca="1">INDEX(m1_,1,(ROWS($B$7:C11)-1)*7+COLUMNS($B$7:C11))</f>
        <v>44585</v>
      </c>
      <c r="D11" s="43">
        <f ca="1">INDEX(m1_,1,(ROWS($B$7:D11)-1)*7+COLUMNS($B$7:D11))</f>
        <v>44586</v>
      </c>
      <c r="E11" s="43">
        <f ca="1">INDEX(m1_,1,(ROWS($B$7:E11)-1)*7+COLUMNS($B$7:E11))</f>
        <v>44587</v>
      </c>
      <c r="F11" s="43">
        <f ca="1">INDEX(m1_,1,(ROWS($B$7:F11)-1)*7+COLUMNS($B$7:F11))</f>
        <v>44588</v>
      </c>
      <c r="G11" s="43">
        <f ca="1">INDEX(m1_,1,(ROWS($B$7:G11)-1)*7+COLUMNS($B$7:G11))</f>
        <v>44589</v>
      </c>
      <c r="H11" s="44">
        <f ca="1">INDEX(m1_,1,(ROWS($B$7:H11)-1)*7+COLUMNS($B$7:H11))</f>
        <v>44590</v>
      </c>
      <c r="I11" s="36"/>
      <c r="J11" s="42">
        <f ca="1">INDEX(m2_,1,(ROWS($J$7:J11)-1)*7+COLUMNS($J$7:J11))</f>
        <v>44619</v>
      </c>
      <c r="K11" s="43">
        <f ca="1">INDEX(m2_,1,(ROWS($J$7:K11)-1)*7+COLUMNS($J$7:K11))</f>
        <v>44620</v>
      </c>
      <c r="L11" s="43">
        <f ca="1">INDEX(m2_,1,(ROWS($J$7:L11)-1)*7+COLUMNS($J$7:L11))</f>
        <v>44621</v>
      </c>
      <c r="M11" s="43">
        <f ca="1">INDEX(m2_,1,(ROWS($J$7:M11)-1)*7+COLUMNS($J$7:M11))</f>
        <v>44622</v>
      </c>
      <c r="N11" s="43">
        <f ca="1">INDEX(m2_,1,(ROWS($J$7:N11)-1)*7+COLUMNS($J$7:N11))</f>
        <v>44623</v>
      </c>
      <c r="O11" s="43">
        <f ca="1">INDEX(m2_,1,(ROWS($J$7:O11)-1)*7+COLUMNS($J$7:O11))</f>
        <v>44624</v>
      </c>
      <c r="P11" s="44">
        <f ca="1">INDEX(m2_,1,(ROWS($J$7:P11)-1)*7+COLUMNS($J$7:P11))</f>
        <v>44625</v>
      </c>
      <c r="Q11" s="36"/>
      <c r="R11" s="42">
        <f ca="1">INDEX(m3_,1,(ROWS($R$7:R11)-1)*7+COLUMNS($R$7:R11))</f>
        <v>44647</v>
      </c>
      <c r="S11" s="43">
        <f ca="1">INDEX(m3_,1,(ROWS($R$7:S11)-1)*7+COLUMNS($R$7:S11))</f>
        <v>44648</v>
      </c>
      <c r="T11" s="43">
        <f ca="1">INDEX(m3_,1,(ROWS($R$7:T11)-1)*7+COLUMNS($R$7:T11))</f>
        <v>44649</v>
      </c>
      <c r="U11" s="43">
        <f ca="1">INDEX(m3_,1,(ROWS($R$7:U11)-1)*7+COLUMNS($R$7:U11))</f>
        <v>44650</v>
      </c>
      <c r="V11" s="43">
        <f ca="1">INDEX(m3_,1,(ROWS($R$7:V11)-1)*7+COLUMNS($R$7:V11))</f>
        <v>44651</v>
      </c>
      <c r="W11" s="43">
        <f ca="1">INDEX(m3_,1,(ROWS($R$7:W11)-1)*7+COLUMNS($R$7:W11))</f>
        <v>44652</v>
      </c>
      <c r="X11" s="44">
        <f ca="1">INDEX(m3_,1,(ROWS($R$7:X11)-1)*7+COLUMNS($R$7:X11))</f>
        <v>44653</v>
      </c>
      <c r="Y11" s="29"/>
      <c r="Z11" s="30"/>
      <c r="AA11" s="37"/>
      <c r="AB11" s="32"/>
    </row>
    <row r="12" spans="2:28" x14ac:dyDescent="0.25">
      <c r="B12" s="45">
        <f ca="1">INDEX(m1_,1,(ROWS($B$7:B12)-1)*7+COLUMNS($B$7:B12))</f>
        <v>44591</v>
      </c>
      <c r="C12" s="46">
        <f ca="1">INDEX(m1_,1,(ROWS($B$7:C12)-1)*7+COLUMNS($B$7:C12))</f>
        <v>44592</v>
      </c>
      <c r="D12" s="46">
        <f ca="1">INDEX(m1_,1,(ROWS($B$7:D12)-1)*7+COLUMNS($B$7:D12))</f>
        <v>44593</v>
      </c>
      <c r="E12" s="46">
        <f ca="1">INDEX(m1_,1,(ROWS($B$7:E12)-1)*7+COLUMNS($B$7:E12))</f>
        <v>44594</v>
      </c>
      <c r="F12" s="46">
        <f ca="1">INDEX(m1_,1,(ROWS($B$7:F12)-1)*7+COLUMNS($B$7:F12))</f>
        <v>44595</v>
      </c>
      <c r="G12" s="46">
        <f ca="1">INDEX(m1_,1,(ROWS($B$7:G12)-1)*7+COLUMNS($B$7:G12))</f>
        <v>44596</v>
      </c>
      <c r="H12" s="47">
        <f ca="1">INDEX(m1_,1,(ROWS($B$7:H12)-1)*7+COLUMNS($B$7:H12))</f>
        <v>44597</v>
      </c>
      <c r="I12" s="36"/>
      <c r="J12" s="45">
        <f ca="1">INDEX(m2_,1,(ROWS($J$7:J12)-1)*7+COLUMNS($J$7:J12))</f>
        <v>44626</v>
      </c>
      <c r="K12" s="46">
        <f ca="1">INDEX(m2_,1,(ROWS($J$7:K12)-1)*7+COLUMNS($J$7:K12))</f>
        <v>44627</v>
      </c>
      <c r="L12" s="46">
        <f ca="1">INDEX(m2_,1,(ROWS($J$7:L12)-1)*7+COLUMNS($J$7:L12))</f>
        <v>44628</v>
      </c>
      <c r="M12" s="46">
        <f ca="1">INDEX(m2_,1,(ROWS($J$7:M12)-1)*7+COLUMNS($J$7:M12))</f>
        <v>44629</v>
      </c>
      <c r="N12" s="46">
        <f ca="1">INDEX(m2_,1,(ROWS($J$7:N12)-1)*7+COLUMNS($J$7:N12))</f>
        <v>44630</v>
      </c>
      <c r="O12" s="46">
        <f ca="1">INDEX(m2_,1,(ROWS($J$7:O12)-1)*7+COLUMNS($J$7:O12))</f>
        <v>44631</v>
      </c>
      <c r="P12" s="47">
        <f ca="1">INDEX(m2_,1,(ROWS($J$7:P12)-1)*7+COLUMNS($J$7:P12))</f>
        <v>44632</v>
      </c>
      <c r="Q12" s="36"/>
      <c r="R12" s="45">
        <f ca="1">INDEX(m3_,1,(ROWS($R$7:R12)-1)*7+COLUMNS($R$7:R12))</f>
        <v>44654</v>
      </c>
      <c r="S12" s="46">
        <f ca="1">INDEX(m3_,1,(ROWS($R$7:S12)-1)*7+COLUMNS($R$7:S12))</f>
        <v>44655</v>
      </c>
      <c r="T12" s="46">
        <f ca="1">INDEX(m3_,1,(ROWS($R$7:T12)-1)*7+COLUMNS($R$7:T12))</f>
        <v>44656</v>
      </c>
      <c r="U12" s="46">
        <f ca="1">INDEX(m3_,1,(ROWS($R$7:U12)-1)*7+COLUMNS($R$7:U12))</f>
        <v>44657</v>
      </c>
      <c r="V12" s="46">
        <f ca="1">INDEX(m3_,1,(ROWS($R$7:V12)-1)*7+COLUMNS($R$7:V12))</f>
        <v>44658</v>
      </c>
      <c r="W12" s="46">
        <f ca="1">INDEX(m3_,1,(ROWS($R$7:W12)-1)*7+COLUMNS($R$7:W12))</f>
        <v>44659</v>
      </c>
      <c r="X12" s="47">
        <f ca="1">INDEX(m3_,1,(ROWS($R$7:X12)-1)*7+COLUMNS($R$7:X12))</f>
        <v>44660</v>
      </c>
      <c r="Y12" s="29"/>
      <c r="Z12" s="30"/>
      <c r="AA12" s="37"/>
      <c r="AB12" s="32"/>
    </row>
    <row r="13" spans="2:28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28" s="50" customFormat="1" x14ac:dyDescent="0.25">
      <c r="B14" s="137">
        <f>Mini!B9</f>
        <v>44652</v>
      </c>
      <c r="C14" s="138"/>
      <c r="D14" s="138"/>
      <c r="E14" s="138"/>
      <c r="F14" s="138"/>
      <c r="G14" s="138"/>
      <c r="H14" s="139"/>
      <c r="I14" s="28"/>
      <c r="J14" s="137">
        <f>Mini!B10</f>
        <v>44682</v>
      </c>
      <c r="K14" s="138"/>
      <c r="L14" s="138"/>
      <c r="M14" s="138"/>
      <c r="N14" s="138"/>
      <c r="O14" s="138"/>
      <c r="P14" s="139"/>
      <c r="Q14" s="28"/>
      <c r="R14" s="137">
        <f>Mini!B11</f>
        <v>44713</v>
      </c>
      <c r="S14" s="138"/>
      <c r="T14" s="138"/>
      <c r="U14" s="138"/>
      <c r="V14" s="138"/>
      <c r="W14" s="138"/>
      <c r="X14" s="139"/>
      <c r="Y14" s="29"/>
      <c r="Z14" s="30"/>
      <c r="AA14" s="37"/>
      <c r="AB14" s="32"/>
    </row>
    <row r="15" spans="2:28" x14ac:dyDescent="0.25">
      <c r="B15" s="62" t="s">
        <v>14</v>
      </c>
      <c r="C15" s="63" t="s">
        <v>15</v>
      </c>
      <c r="D15" s="63" t="s">
        <v>16</v>
      </c>
      <c r="E15" s="63" t="s">
        <v>17</v>
      </c>
      <c r="F15" s="63" t="s">
        <v>18</v>
      </c>
      <c r="G15" s="63" t="s">
        <v>19</v>
      </c>
      <c r="H15" s="64" t="s">
        <v>2</v>
      </c>
      <c r="I15" s="36"/>
      <c r="J15" s="62" t="s">
        <v>14</v>
      </c>
      <c r="K15" s="63" t="s">
        <v>15</v>
      </c>
      <c r="L15" s="63" t="s">
        <v>16</v>
      </c>
      <c r="M15" s="63" t="s">
        <v>17</v>
      </c>
      <c r="N15" s="63" t="s">
        <v>18</v>
      </c>
      <c r="O15" s="63" t="s">
        <v>19</v>
      </c>
      <c r="P15" s="64" t="s">
        <v>2</v>
      </c>
      <c r="Q15" s="36"/>
      <c r="R15" s="62" t="s">
        <v>14</v>
      </c>
      <c r="S15" s="63" t="s">
        <v>15</v>
      </c>
      <c r="T15" s="63" t="s">
        <v>16</v>
      </c>
      <c r="U15" s="63" t="s">
        <v>17</v>
      </c>
      <c r="V15" s="63" t="s">
        <v>18</v>
      </c>
      <c r="W15" s="63" t="s">
        <v>19</v>
      </c>
      <c r="X15" s="64" t="s">
        <v>2</v>
      </c>
      <c r="Y15" s="29"/>
      <c r="Z15" s="30"/>
      <c r="AA15" s="37"/>
      <c r="AB15" s="32"/>
    </row>
    <row r="16" spans="2:28" x14ac:dyDescent="0.25">
      <c r="B16" s="42">
        <f ca="1">INDEX(m4_,1,(ROWS($B$16:B16)-1)*7+COLUMNS($B$16:B16))</f>
        <v>44647</v>
      </c>
      <c r="C16" s="43">
        <f ca="1">INDEX(m4_,1,(ROWS($B$16:C16)-1)*7+COLUMNS($B$16:C16))</f>
        <v>44648</v>
      </c>
      <c r="D16" s="43">
        <f ca="1">INDEX(m4_,1,(ROWS($B$16:D16)-1)*7+COLUMNS($B$16:D16))</f>
        <v>44649</v>
      </c>
      <c r="E16" s="43">
        <f ca="1">INDEX(m4_,1,(ROWS($B$16:E16)-1)*7+COLUMNS($B$16:E16))</f>
        <v>44650</v>
      </c>
      <c r="F16" s="43">
        <f ca="1">INDEX(m4_,1,(ROWS($B$16:F16)-1)*7+COLUMNS($B$16:F16))</f>
        <v>44651</v>
      </c>
      <c r="G16" s="43">
        <f ca="1">INDEX(m4_,1,(ROWS($B$16:G16)-1)*7+COLUMNS($B$16:G16))</f>
        <v>44652</v>
      </c>
      <c r="H16" s="44">
        <f ca="1">INDEX(m4_,1,(ROWS($B$16:H16)-1)*7+COLUMNS($B$16:H16))</f>
        <v>44653</v>
      </c>
      <c r="I16" s="36"/>
      <c r="J16" s="42">
        <f ca="1">INDEX(m5_,1,(ROWS($J$16:J16)-1)*7+COLUMNS($J$16:J16))</f>
        <v>44675</v>
      </c>
      <c r="K16" s="43">
        <f ca="1">INDEX(m5_,1,(ROWS($J$16:K16)-1)*7+COLUMNS($J$16:K16))</f>
        <v>44676</v>
      </c>
      <c r="L16" s="43">
        <f ca="1">INDEX(m5_,1,(ROWS($J$16:L16)-1)*7+COLUMNS($J$16:L16))</f>
        <v>44677</v>
      </c>
      <c r="M16" s="43">
        <f ca="1">INDEX(m5_,1,(ROWS($J$16:M16)-1)*7+COLUMNS($J$16:M16))</f>
        <v>44678</v>
      </c>
      <c r="N16" s="43">
        <f ca="1">INDEX(m5_,1,(ROWS($J$16:N16)-1)*7+COLUMNS($J$16:N16))</f>
        <v>44679</v>
      </c>
      <c r="O16" s="43">
        <f ca="1">INDEX(m5_,1,(ROWS($J$16:O16)-1)*7+COLUMNS($J$16:O16))</f>
        <v>44680</v>
      </c>
      <c r="P16" s="44">
        <f ca="1">INDEX(m5_,1,(ROWS($J$16:P16)-1)*7+COLUMNS($J$16:P16))</f>
        <v>44681</v>
      </c>
      <c r="Q16" s="36"/>
      <c r="R16" s="42">
        <f ca="1">INDEX(m6_,1,(ROWS($R$16:R16)-1)*7+COLUMNS($R$16:R16))</f>
        <v>44710</v>
      </c>
      <c r="S16" s="43">
        <f ca="1">INDEX(m6_,1,(ROWS($R$16:S16)-1)*7+COLUMNS($R$16:S16))</f>
        <v>44711</v>
      </c>
      <c r="T16" s="43">
        <f ca="1">INDEX(m6_,1,(ROWS($R$16:T16)-1)*7+COLUMNS($R$16:T16))</f>
        <v>44712</v>
      </c>
      <c r="U16" s="43">
        <f ca="1">INDEX(m6_,1,(ROWS($R$16:U16)-1)*7+COLUMNS($R$16:U16))</f>
        <v>44713</v>
      </c>
      <c r="V16" s="43">
        <f ca="1">INDEX(m6_,1,(ROWS($R$16:V16)-1)*7+COLUMNS($R$16:V16))</f>
        <v>44714</v>
      </c>
      <c r="W16" s="43">
        <f ca="1">INDEX(m6_,1,(ROWS($R$16:W16)-1)*7+COLUMNS($R$16:W16))</f>
        <v>44715</v>
      </c>
      <c r="X16" s="44">
        <f ca="1">INDEX(m6_,1,(ROWS($R$16:X16)-1)*7+COLUMNS($R$16:X16))</f>
        <v>44716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44654</v>
      </c>
      <c r="C17" s="43">
        <f ca="1">INDEX(m4_,1,(ROWS($B$16:C17)-1)*7+COLUMNS($B$16:C17))</f>
        <v>44655</v>
      </c>
      <c r="D17" s="43">
        <f ca="1">INDEX(m4_,1,(ROWS($B$16:D17)-1)*7+COLUMNS($B$16:D17))</f>
        <v>44656</v>
      </c>
      <c r="E17" s="43">
        <f ca="1">INDEX(m4_,1,(ROWS($B$16:E17)-1)*7+COLUMNS($B$16:E17))</f>
        <v>44657</v>
      </c>
      <c r="F17" s="43">
        <f ca="1">INDEX(m4_,1,(ROWS($B$16:F17)-1)*7+COLUMNS($B$16:F17))</f>
        <v>44658</v>
      </c>
      <c r="G17" s="43">
        <f ca="1">INDEX(m4_,1,(ROWS($B$16:G17)-1)*7+COLUMNS($B$16:G17))</f>
        <v>44659</v>
      </c>
      <c r="H17" s="44">
        <f ca="1">INDEX(m4_,1,(ROWS($B$16:H17)-1)*7+COLUMNS($B$16:H17))</f>
        <v>44660</v>
      </c>
      <c r="I17" s="36"/>
      <c r="J17" s="42">
        <f ca="1">INDEX(m5_,1,(ROWS($J$16:J17)-1)*7+COLUMNS($J$16:J17))</f>
        <v>44682</v>
      </c>
      <c r="K17" s="43">
        <f ca="1">INDEX(m5_,1,(ROWS($J$16:K17)-1)*7+COLUMNS($J$16:K17))</f>
        <v>44683</v>
      </c>
      <c r="L17" s="43">
        <f ca="1">INDEX(m5_,1,(ROWS($J$16:L17)-1)*7+COLUMNS($J$16:L17))</f>
        <v>44684</v>
      </c>
      <c r="M17" s="43">
        <f ca="1">INDEX(m5_,1,(ROWS($J$16:M17)-1)*7+COLUMNS($J$16:M17))</f>
        <v>44685</v>
      </c>
      <c r="N17" s="43">
        <f ca="1">INDEX(m5_,1,(ROWS($J$16:N17)-1)*7+COLUMNS($J$16:N17))</f>
        <v>44686</v>
      </c>
      <c r="O17" s="43">
        <f ca="1">INDEX(m5_,1,(ROWS($J$16:O17)-1)*7+COLUMNS($J$16:O17))</f>
        <v>44687</v>
      </c>
      <c r="P17" s="44">
        <f ca="1">INDEX(m5_,1,(ROWS($J$16:P17)-1)*7+COLUMNS($J$16:P17))</f>
        <v>44688</v>
      </c>
      <c r="Q17" s="36"/>
      <c r="R17" s="42">
        <f ca="1">INDEX(m6_,1,(ROWS($R$16:R17)-1)*7+COLUMNS($R$16:R17))</f>
        <v>44717</v>
      </c>
      <c r="S17" s="43">
        <f ca="1">INDEX(m6_,1,(ROWS($R$16:S17)-1)*7+COLUMNS($R$16:S17))</f>
        <v>44718</v>
      </c>
      <c r="T17" s="43">
        <f ca="1">INDEX(m6_,1,(ROWS($R$16:T17)-1)*7+COLUMNS($R$16:T17))</f>
        <v>44719</v>
      </c>
      <c r="U17" s="43">
        <f ca="1">INDEX(m6_,1,(ROWS($R$16:U17)-1)*7+COLUMNS($R$16:U17))</f>
        <v>44720</v>
      </c>
      <c r="V17" s="43">
        <f ca="1">INDEX(m6_,1,(ROWS($R$16:V17)-1)*7+COLUMNS($R$16:V17))</f>
        <v>44721</v>
      </c>
      <c r="W17" s="43">
        <f ca="1">INDEX(m6_,1,(ROWS($R$16:W17)-1)*7+COLUMNS($R$16:W17))</f>
        <v>44722</v>
      </c>
      <c r="X17" s="44">
        <f ca="1">INDEX(m6_,1,(ROWS($R$16:X17)-1)*7+COLUMNS($R$16:X17))</f>
        <v>44723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44661</v>
      </c>
      <c r="C18" s="43">
        <f ca="1">INDEX(m4_,1,(ROWS($B$16:C18)-1)*7+COLUMNS($B$16:C18))</f>
        <v>44662</v>
      </c>
      <c r="D18" s="43">
        <f ca="1">INDEX(m4_,1,(ROWS($B$16:D18)-1)*7+COLUMNS($B$16:D18))</f>
        <v>44663</v>
      </c>
      <c r="E18" s="43">
        <f ca="1">INDEX(m4_,1,(ROWS($B$16:E18)-1)*7+COLUMNS($B$16:E18))</f>
        <v>44664</v>
      </c>
      <c r="F18" s="43">
        <f ca="1">INDEX(m4_,1,(ROWS($B$16:F18)-1)*7+COLUMNS($B$16:F18))</f>
        <v>44665</v>
      </c>
      <c r="G18" s="43">
        <f ca="1">INDEX(m4_,1,(ROWS($B$16:G18)-1)*7+COLUMNS($B$16:G18))</f>
        <v>44666</v>
      </c>
      <c r="H18" s="44">
        <f ca="1">INDEX(m4_,1,(ROWS($B$16:H18)-1)*7+COLUMNS($B$16:H18))</f>
        <v>44667</v>
      </c>
      <c r="I18" s="36"/>
      <c r="J18" s="42">
        <f ca="1">INDEX(m5_,1,(ROWS($J$16:J18)-1)*7+COLUMNS($J$16:J18))</f>
        <v>44689</v>
      </c>
      <c r="K18" s="43">
        <f ca="1">INDEX(m5_,1,(ROWS($J$16:K18)-1)*7+COLUMNS($J$16:K18))</f>
        <v>44690</v>
      </c>
      <c r="L18" s="43">
        <f ca="1">INDEX(m5_,1,(ROWS($J$16:L18)-1)*7+COLUMNS($J$16:L18))</f>
        <v>44691</v>
      </c>
      <c r="M18" s="43">
        <f ca="1">INDEX(m5_,1,(ROWS($J$16:M18)-1)*7+COLUMNS($J$16:M18))</f>
        <v>44692</v>
      </c>
      <c r="N18" s="43">
        <f ca="1">INDEX(m5_,1,(ROWS($J$16:N18)-1)*7+COLUMNS($J$16:N18))</f>
        <v>44693</v>
      </c>
      <c r="O18" s="43">
        <f ca="1">INDEX(m5_,1,(ROWS($J$16:O18)-1)*7+COLUMNS($J$16:O18))</f>
        <v>44694</v>
      </c>
      <c r="P18" s="44">
        <f ca="1">INDEX(m5_,1,(ROWS($J$16:P18)-1)*7+COLUMNS($J$16:P18))</f>
        <v>44695</v>
      </c>
      <c r="Q18" s="36"/>
      <c r="R18" s="42">
        <f ca="1">INDEX(m6_,1,(ROWS($R$16:R18)-1)*7+COLUMNS($R$16:R18))</f>
        <v>44724</v>
      </c>
      <c r="S18" s="43">
        <f ca="1">INDEX(m6_,1,(ROWS($R$16:S18)-1)*7+COLUMNS($R$16:S18))</f>
        <v>44725</v>
      </c>
      <c r="T18" s="43">
        <f ca="1">INDEX(m6_,1,(ROWS($R$16:T18)-1)*7+COLUMNS($R$16:T18))</f>
        <v>44726</v>
      </c>
      <c r="U18" s="43">
        <f ca="1">INDEX(m6_,1,(ROWS($R$16:U18)-1)*7+COLUMNS($R$16:U18))</f>
        <v>44727</v>
      </c>
      <c r="V18" s="43">
        <f ca="1">INDEX(m6_,1,(ROWS($R$16:V18)-1)*7+COLUMNS($R$16:V18))</f>
        <v>44728</v>
      </c>
      <c r="W18" s="43">
        <f ca="1">INDEX(m6_,1,(ROWS($R$16:W18)-1)*7+COLUMNS($R$16:W18))</f>
        <v>44729</v>
      </c>
      <c r="X18" s="44">
        <f ca="1">INDEX(m6_,1,(ROWS($R$16:X18)-1)*7+COLUMNS($R$16:X18))</f>
        <v>44730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44668</v>
      </c>
      <c r="C19" s="43">
        <f ca="1">INDEX(m4_,1,(ROWS($B$16:C19)-1)*7+COLUMNS($B$16:C19))</f>
        <v>44669</v>
      </c>
      <c r="D19" s="43">
        <f ca="1">INDEX(m4_,1,(ROWS($B$16:D19)-1)*7+COLUMNS($B$16:D19))</f>
        <v>44670</v>
      </c>
      <c r="E19" s="43">
        <f ca="1">INDEX(m4_,1,(ROWS($B$16:E19)-1)*7+COLUMNS($B$16:E19))</f>
        <v>44671</v>
      </c>
      <c r="F19" s="43">
        <f ca="1">INDEX(m4_,1,(ROWS($B$16:F19)-1)*7+COLUMNS($B$16:F19))</f>
        <v>44672</v>
      </c>
      <c r="G19" s="43">
        <f ca="1">INDEX(m4_,1,(ROWS($B$16:G19)-1)*7+COLUMNS($B$16:G19))</f>
        <v>44673</v>
      </c>
      <c r="H19" s="44">
        <f ca="1">INDEX(m4_,1,(ROWS($B$16:H19)-1)*7+COLUMNS($B$16:H19))</f>
        <v>44674</v>
      </c>
      <c r="I19" s="36"/>
      <c r="J19" s="42">
        <f ca="1">INDEX(m5_,1,(ROWS($J$16:J19)-1)*7+COLUMNS($J$16:J19))</f>
        <v>44696</v>
      </c>
      <c r="K19" s="43">
        <f ca="1">INDEX(m5_,1,(ROWS($J$16:K19)-1)*7+COLUMNS($J$16:K19))</f>
        <v>44697</v>
      </c>
      <c r="L19" s="43">
        <f ca="1">INDEX(m5_,1,(ROWS($J$16:L19)-1)*7+COLUMNS($J$16:L19))</f>
        <v>44698</v>
      </c>
      <c r="M19" s="43">
        <f ca="1">INDEX(m5_,1,(ROWS($J$16:M19)-1)*7+COLUMNS($J$16:M19))</f>
        <v>44699</v>
      </c>
      <c r="N19" s="43">
        <f ca="1">INDEX(m5_,1,(ROWS($J$16:N19)-1)*7+COLUMNS($J$16:N19))</f>
        <v>44700</v>
      </c>
      <c r="O19" s="43">
        <f ca="1">INDEX(m5_,1,(ROWS($J$16:O19)-1)*7+COLUMNS($J$16:O19))</f>
        <v>44701</v>
      </c>
      <c r="P19" s="44">
        <f ca="1">INDEX(m5_,1,(ROWS($J$16:P19)-1)*7+COLUMNS($J$16:P19))</f>
        <v>44702</v>
      </c>
      <c r="Q19" s="36"/>
      <c r="R19" s="42">
        <f ca="1">INDEX(m6_,1,(ROWS($R$16:R19)-1)*7+COLUMNS($R$16:R19))</f>
        <v>44731</v>
      </c>
      <c r="S19" s="43">
        <f ca="1">INDEX(m6_,1,(ROWS($R$16:S19)-1)*7+COLUMNS($R$16:S19))</f>
        <v>44732</v>
      </c>
      <c r="T19" s="43">
        <f ca="1">INDEX(m6_,1,(ROWS($R$16:T19)-1)*7+COLUMNS($R$16:T19))</f>
        <v>44733</v>
      </c>
      <c r="U19" s="43">
        <f ca="1">INDEX(m6_,1,(ROWS($R$16:U19)-1)*7+COLUMNS($R$16:U19))</f>
        <v>44734</v>
      </c>
      <c r="V19" s="43">
        <f ca="1">INDEX(m6_,1,(ROWS($R$16:V19)-1)*7+COLUMNS($R$16:V19))</f>
        <v>44735</v>
      </c>
      <c r="W19" s="43">
        <f ca="1">INDEX(m6_,1,(ROWS($R$16:W19)-1)*7+COLUMNS($R$16:W19))</f>
        <v>44736</v>
      </c>
      <c r="X19" s="44">
        <f ca="1">INDEX(m6_,1,(ROWS($R$16:X19)-1)*7+COLUMNS($R$16:X19))</f>
        <v>44737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44675</v>
      </c>
      <c r="C20" s="43">
        <f ca="1">INDEX(m4_,1,(ROWS($B$16:C20)-1)*7+COLUMNS($B$16:C20))</f>
        <v>44676</v>
      </c>
      <c r="D20" s="43">
        <f ca="1">INDEX(m4_,1,(ROWS($B$16:D20)-1)*7+COLUMNS($B$16:D20))</f>
        <v>44677</v>
      </c>
      <c r="E20" s="43">
        <f ca="1">INDEX(m4_,1,(ROWS($B$16:E20)-1)*7+COLUMNS($B$16:E20))</f>
        <v>44678</v>
      </c>
      <c r="F20" s="43">
        <f ca="1">INDEX(m4_,1,(ROWS($B$16:F20)-1)*7+COLUMNS($B$16:F20))</f>
        <v>44679</v>
      </c>
      <c r="G20" s="43">
        <f ca="1">INDEX(m4_,1,(ROWS($B$16:G20)-1)*7+COLUMNS($B$16:G20))</f>
        <v>44680</v>
      </c>
      <c r="H20" s="44">
        <f ca="1">INDEX(m4_,1,(ROWS($B$16:H20)-1)*7+COLUMNS($B$16:H20))</f>
        <v>44681</v>
      </c>
      <c r="I20" s="36"/>
      <c r="J20" s="42">
        <f ca="1">INDEX(m5_,1,(ROWS($J$16:J20)-1)*7+COLUMNS($J$16:J20))</f>
        <v>44703</v>
      </c>
      <c r="K20" s="43">
        <f ca="1">INDEX(m5_,1,(ROWS($J$16:K20)-1)*7+COLUMNS($J$16:K20))</f>
        <v>44704</v>
      </c>
      <c r="L20" s="43">
        <f ca="1">INDEX(m5_,1,(ROWS($J$16:L20)-1)*7+COLUMNS($J$16:L20))</f>
        <v>44705</v>
      </c>
      <c r="M20" s="43">
        <f ca="1">INDEX(m5_,1,(ROWS($J$16:M20)-1)*7+COLUMNS($J$16:M20))</f>
        <v>44706</v>
      </c>
      <c r="N20" s="43">
        <f ca="1">INDEX(m5_,1,(ROWS($J$16:N20)-1)*7+COLUMNS($J$16:N20))</f>
        <v>44707</v>
      </c>
      <c r="O20" s="43">
        <f ca="1">INDEX(m5_,1,(ROWS($J$16:O20)-1)*7+COLUMNS($J$16:O20))</f>
        <v>44708</v>
      </c>
      <c r="P20" s="44">
        <f ca="1">INDEX(m5_,1,(ROWS($J$16:P20)-1)*7+COLUMNS($J$16:P20))</f>
        <v>44709</v>
      </c>
      <c r="Q20" s="36"/>
      <c r="R20" s="42">
        <f ca="1">INDEX(m6_,1,(ROWS($R$16:R20)-1)*7+COLUMNS($R$16:R20))</f>
        <v>44738</v>
      </c>
      <c r="S20" s="43">
        <f ca="1">INDEX(m6_,1,(ROWS($R$16:S20)-1)*7+COLUMNS($R$16:S20))</f>
        <v>44739</v>
      </c>
      <c r="T20" s="43">
        <f ca="1">INDEX(m6_,1,(ROWS($R$16:T20)-1)*7+COLUMNS($R$16:T20))</f>
        <v>44740</v>
      </c>
      <c r="U20" s="43">
        <f ca="1">INDEX(m6_,1,(ROWS($R$16:U20)-1)*7+COLUMNS($R$16:U20))</f>
        <v>44741</v>
      </c>
      <c r="V20" s="43">
        <f ca="1">INDEX(m6_,1,(ROWS($R$16:V20)-1)*7+COLUMNS($R$16:V20))</f>
        <v>44742</v>
      </c>
      <c r="W20" s="43">
        <f ca="1">INDEX(m6_,1,(ROWS($R$16:W20)-1)*7+COLUMNS($R$16:W20))</f>
        <v>44743</v>
      </c>
      <c r="X20" s="44">
        <f ca="1">INDEX(m6_,1,(ROWS($R$16:X20)-1)*7+COLUMNS($R$16:X20))</f>
        <v>44744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44682</v>
      </c>
      <c r="C21" s="46">
        <f ca="1">INDEX(m4_,1,(ROWS($B$16:C21)-1)*7+COLUMNS($B$16:C21))</f>
        <v>44683</v>
      </c>
      <c r="D21" s="46">
        <f ca="1">INDEX(m4_,1,(ROWS($B$16:D21)-1)*7+COLUMNS($B$16:D21))</f>
        <v>44684</v>
      </c>
      <c r="E21" s="46">
        <f ca="1">INDEX(m4_,1,(ROWS($B$16:E21)-1)*7+COLUMNS($B$16:E21))</f>
        <v>44685</v>
      </c>
      <c r="F21" s="46">
        <f ca="1">INDEX(m4_,1,(ROWS($B$16:F21)-1)*7+COLUMNS($B$16:F21))</f>
        <v>44686</v>
      </c>
      <c r="G21" s="46">
        <f ca="1">INDEX(m4_,1,(ROWS($B$16:G21)-1)*7+COLUMNS($B$16:G21))</f>
        <v>44687</v>
      </c>
      <c r="H21" s="47">
        <f ca="1">INDEX(m4_,1,(ROWS($B$16:H21)-1)*7+COLUMNS($B$16:H21))</f>
        <v>44688</v>
      </c>
      <c r="I21" s="36"/>
      <c r="J21" s="45">
        <f ca="1">INDEX(m5_,1,(ROWS($J$16:J21)-1)*7+COLUMNS($J$16:J21))</f>
        <v>44710</v>
      </c>
      <c r="K21" s="46">
        <f ca="1">INDEX(m5_,1,(ROWS($J$16:K21)-1)*7+COLUMNS($J$16:K21))</f>
        <v>44711</v>
      </c>
      <c r="L21" s="46">
        <f ca="1">INDEX(m5_,1,(ROWS($J$16:L21)-1)*7+COLUMNS($J$16:L21))</f>
        <v>44712</v>
      </c>
      <c r="M21" s="46">
        <f ca="1">INDEX(m5_,1,(ROWS($J$16:M21)-1)*7+COLUMNS($J$16:M21))</f>
        <v>44713</v>
      </c>
      <c r="N21" s="46">
        <f ca="1">INDEX(m5_,1,(ROWS($J$16:N21)-1)*7+COLUMNS($J$16:N21))</f>
        <v>44714</v>
      </c>
      <c r="O21" s="46">
        <f ca="1">INDEX(m5_,1,(ROWS($J$16:O21)-1)*7+COLUMNS($J$16:O21))</f>
        <v>44715</v>
      </c>
      <c r="P21" s="47">
        <f ca="1">INDEX(m5_,1,(ROWS($J$16:P21)-1)*7+COLUMNS($J$16:P21))</f>
        <v>44716</v>
      </c>
      <c r="Q21" s="36"/>
      <c r="R21" s="45">
        <f ca="1">INDEX(m6_,1,(ROWS($R$16:R21)-1)*7+COLUMNS($R$16:R21))</f>
        <v>44745</v>
      </c>
      <c r="S21" s="46">
        <f ca="1">INDEX(m6_,1,(ROWS($R$16:S21)-1)*7+COLUMNS($R$16:S21))</f>
        <v>44746</v>
      </c>
      <c r="T21" s="46">
        <f ca="1">INDEX(m6_,1,(ROWS($R$16:T21)-1)*7+COLUMNS($R$16:T21))</f>
        <v>44747</v>
      </c>
      <c r="U21" s="46">
        <f ca="1">INDEX(m6_,1,(ROWS($R$16:U21)-1)*7+COLUMNS($R$16:U21))</f>
        <v>44748</v>
      </c>
      <c r="V21" s="46">
        <f ca="1">INDEX(m6_,1,(ROWS($R$16:V21)-1)*7+COLUMNS($R$16:V21))</f>
        <v>44749</v>
      </c>
      <c r="W21" s="46">
        <f ca="1">INDEX(m6_,1,(ROWS($R$16:W21)-1)*7+COLUMNS($R$16:W21))</f>
        <v>44750</v>
      </c>
      <c r="X21" s="47">
        <f ca="1">INDEX(m6_,1,(ROWS($R$16:X21)-1)*7+COLUMNS($R$16:X21))</f>
        <v>44751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37">
        <f>Mini!B12</f>
        <v>44743</v>
      </c>
      <c r="C23" s="138"/>
      <c r="D23" s="138"/>
      <c r="E23" s="138"/>
      <c r="F23" s="138"/>
      <c r="G23" s="138"/>
      <c r="H23" s="139"/>
      <c r="I23" s="28"/>
      <c r="J23" s="137">
        <f>Mini!B13</f>
        <v>44774</v>
      </c>
      <c r="K23" s="138"/>
      <c r="L23" s="138"/>
      <c r="M23" s="138"/>
      <c r="N23" s="138"/>
      <c r="O23" s="138"/>
      <c r="P23" s="139"/>
      <c r="Q23" s="28"/>
      <c r="R23" s="137">
        <f>Mini!B14</f>
        <v>44805</v>
      </c>
      <c r="S23" s="138"/>
      <c r="T23" s="138"/>
      <c r="U23" s="138"/>
      <c r="V23" s="138"/>
      <c r="W23" s="138"/>
      <c r="X23" s="139"/>
      <c r="Y23" s="29"/>
      <c r="Z23" s="30"/>
      <c r="AA23" s="37"/>
      <c r="AB23" s="32"/>
    </row>
    <row r="24" spans="2:28" x14ac:dyDescent="0.25">
      <c r="B24" s="62" t="s">
        <v>14</v>
      </c>
      <c r="C24" s="63" t="s">
        <v>15</v>
      </c>
      <c r="D24" s="63" t="s">
        <v>16</v>
      </c>
      <c r="E24" s="63" t="s">
        <v>17</v>
      </c>
      <c r="F24" s="63" t="s">
        <v>18</v>
      </c>
      <c r="G24" s="63" t="s">
        <v>19</v>
      </c>
      <c r="H24" s="64" t="s">
        <v>2</v>
      </c>
      <c r="I24" s="36"/>
      <c r="J24" s="62" t="s">
        <v>14</v>
      </c>
      <c r="K24" s="63" t="s">
        <v>15</v>
      </c>
      <c r="L24" s="63" t="s">
        <v>16</v>
      </c>
      <c r="M24" s="63" t="s">
        <v>17</v>
      </c>
      <c r="N24" s="63" t="s">
        <v>18</v>
      </c>
      <c r="O24" s="63" t="s">
        <v>19</v>
      </c>
      <c r="P24" s="64" t="s">
        <v>2</v>
      </c>
      <c r="Q24" s="36"/>
      <c r="R24" s="62" t="s">
        <v>14</v>
      </c>
      <c r="S24" s="63" t="s">
        <v>15</v>
      </c>
      <c r="T24" s="63" t="s">
        <v>16</v>
      </c>
      <c r="U24" s="63" t="s">
        <v>17</v>
      </c>
      <c r="V24" s="63" t="s">
        <v>18</v>
      </c>
      <c r="W24" s="63" t="s">
        <v>19</v>
      </c>
      <c r="X24" s="64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44738</v>
      </c>
      <c r="C25" s="43">
        <f ca="1">INDEX(m7_,1,(ROWS($B$25:C25)-1)*7+COLUMNS($B$25:C25))</f>
        <v>44739</v>
      </c>
      <c r="D25" s="43">
        <f ca="1">INDEX(m7_,1,(ROWS($B$25:D25)-1)*7+COLUMNS($B$25:D25))</f>
        <v>44740</v>
      </c>
      <c r="E25" s="43">
        <f ca="1">INDEX(m7_,1,(ROWS($B$25:E25)-1)*7+COLUMNS($B$25:E25))</f>
        <v>44741</v>
      </c>
      <c r="F25" s="43">
        <f ca="1">INDEX(m7_,1,(ROWS($B$25:F25)-1)*7+COLUMNS($B$25:F25))</f>
        <v>44742</v>
      </c>
      <c r="G25" s="43">
        <f ca="1">INDEX(m7_,1,(ROWS($B$25:G25)-1)*7+COLUMNS($B$25:G25))</f>
        <v>44743</v>
      </c>
      <c r="H25" s="44">
        <f ca="1">INDEX(m7_,1,(ROWS($B$25:H25)-1)*7+COLUMNS($B$25:H25))</f>
        <v>44744</v>
      </c>
      <c r="I25" s="36"/>
      <c r="J25" s="42">
        <f ca="1">INDEX(m8_,1,(ROWS($J$25:J25)-1)*7+COLUMNS($J$25:J25))</f>
        <v>44773</v>
      </c>
      <c r="K25" s="43">
        <f ca="1">INDEX(m8_,1,(ROWS($J$25:K25)-1)*7+COLUMNS($J$25:K25))</f>
        <v>44774</v>
      </c>
      <c r="L25" s="43">
        <f ca="1">INDEX(m8_,1,(ROWS($J$25:L25)-1)*7+COLUMNS($J$25:L25))</f>
        <v>44775</v>
      </c>
      <c r="M25" s="43">
        <f ca="1">INDEX(m8_,1,(ROWS($J$25:M25)-1)*7+COLUMNS($J$25:M25))</f>
        <v>44776</v>
      </c>
      <c r="N25" s="43">
        <f ca="1">INDEX(m8_,1,(ROWS($J$25:N25)-1)*7+COLUMNS($J$25:N25))</f>
        <v>44777</v>
      </c>
      <c r="O25" s="43">
        <f ca="1">INDEX(m8_,1,(ROWS($J$25:O25)-1)*7+COLUMNS($J$25:O25))</f>
        <v>44778</v>
      </c>
      <c r="P25" s="44">
        <f ca="1">INDEX(m8_,1,(ROWS($J$25:P25)-1)*7+COLUMNS($J$25:P25))</f>
        <v>44779</v>
      </c>
      <c r="Q25" s="36"/>
      <c r="R25" s="42">
        <f ca="1">INDEX(m9_,1,(ROWS($R$25:R25)-1)*7+COLUMNS($R$25:R25))</f>
        <v>44801</v>
      </c>
      <c r="S25" s="43">
        <f ca="1">INDEX(m9_,1,(ROWS($R$25:S25)-1)*7+COLUMNS($R$25:S25))</f>
        <v>44802</v>
      </c>
      <c r="T25" s="43">
        <f ca="1">INDEX(m9_,1,(ROWS($R$25:T25)-1)*7+COLUMNS($R$25:T25))</f>
        <v>44803</v>
      </c>
      <c r="U25" s="43">
        <f ca="1">INDEX(m9_,1,(ROWS($R$25:U25)-1)*7+COLUMNS($R$25:U25))</f>
        <v>44804</v>
      </c>
      <c r="V25" s="43">
        <f ca="1">INDEX(m9_,1,(ROWS($R$25:V25)-1)*7+COLUMNS($R$25:V25))</f>
        <v>44805</v>
      </c>
      <c r="W25" s="43">
        <f ca="1">INDEX(m9_,1,(ROWS($R$25:W25)-1)*7+COLUMNS($R$25:W25))</f>
        <v>44806</v>
      </c>
      <c r="X25" s="44">
        <f ca="1">INDEX(m9_,1,(ROWS($R$25:X25)-1)*7+COLUMNS($R$25:X25))</f>
        <v>44807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44745</v>
      </c>
      <c r="C26" s="43">
        <f ca="1">INDEX(m7_,1,(ROWS($B$25:C26)-1)*7+COLUMNS($B$25:C26))</f>
        <v>44746</v>
      </c>
      <c r="D26" s="43">
        <f ca="1">INDEX(m7_,1,(ROWS($B$25:D26)-1)*7+COLUMNS($B$25:D26))</f>
        <v>44747</v>
      </c>
      <c r="E26" s="43">
        <f ca="1">INDEX(m7_,1,(ROWS($B$25:E26)-1)*7+COLUMNS($B$25:E26))</f>
        <v>44748</v>
      </c>
      <c r="F26" s="43">
        <f ca="1">INDEX(m7_,1,(ROWS($B$25:F26)-1)*7+COLUMNS($B$25:F26))</f>
        <v>44749</v>
      </c>
      <c r="G26" s="43">
        <f ca="1">INDEX(m7_,1,(ROWS($B$25:G26)-1)*7+COLUMNS($B$25:G26))</f>
        <v>44750</v>
      </c>
      <c r="H26" s="44">
        <f ca="1">INDEX(m7_,1,(ROWS($B$25:H26)-1)*7+COLUMNS($B$25:H26))</f>
        <v>44751</v>
      </c>
      <c r="I26" s="36"/>
      <c r="J26" s="42">
        <f ca="1">INDEX(m8_,1,(ROWS($J$25:J26)-1)*7+COLUMNS($J$25:J26))</f>
        <v>44780</v>
      </c>
      <c r="K26" s="43">
        <f ca="1">INDEX(m8_,1,(ROWS($J$25:K26)-1)*7+COLUMNS($J$25:K26))</f>
        <v>44781</v>
      </c>
      <c r="L26" s="43">
        <f ca="1">INDEX(m8_,1,(ROWS($J$25:L26)-1)*7+COLUMNS($J$25:L26))</f>
        <v>44782</v>
      </c>
      <c r="M26" s="43">
        <f ca="1">INDEX(m8_,1,(ROWS($J$25:M26)-1)*7+COLUMNS($J$25:M26))</f>
        <v>44783</v>
      </c>
      <c r="N26" s="43">
        <f ca="1">INDEX(m8_,1,(ROWS($J$25:N26)-1)*7+COLUMNS($J$25:N26))</f>
        <v>44784</v>
      </c>
      <c r="O26" s="43">
        <f ca="1">INDEX(m8_,1,(ROWS($J$25:O26)-1)*7+COLUMNS($J$25:O26))</f>
        <v>44785</v>
      </c>
      <c r="P26" s="44">
        <f ca="1">INDEX(m8_,1,(ROWS($J$25:P26)-1)*7+COLUMNS($J$25:P26))</f>
        <v>44786</v>
      </c>
      <c r="Q26" s="36"/>
      <c r="R26" s="42">
        <f ca="1">INDEX(m9_,1,(ROWS($R$25:R26)-1)*7+COLUMNS($R$25:R26))</f>
        <v>44808</v>
      </c>
      <c r="S26" s="43">
        <f ca="1">INDEX(m9_,1,(ROWS($R$25:S26)-1)*7+COLUMNS($R$25:S26))</f>
        <v>44809</v>
      </c>
      <c r="T26" s="43">
        <f ca="1">INDEX(m9_,1,(ROWS($R$25:T26)-1)*7+COLUMNS($R$25:T26))</f>
        <v>44810</v>
      </c>
      <c r="U26" s="43">
        <f ca="1">INDEX(m9_,1,(ROWS($R$25:U26)-1)*7+COLUMNS($R$25:U26))</f>
        <v>44811</v>
      </c>
      <c r="V26" s="43">
        <f ca="1">INDEX(m9_,1,(ROWS($R$25:V26)-1)*7+COLUMNS($R$25:V26))</f>
        <v>44812</v>
      </c>
      <c r="W26" s="43">
        <f ca="1">INDEX(m9_,1,(ROWS($R$25:W26)-1)*7+COLUMNS($R$25:W26))</f>
        <v>44813</v>
      </c>
      <c r="X26" s="44">
        <f ca="1">INDEX(m9_,1,(ROWS($R$25:X26)-1)*7+COLUMNS($R$25:X26))</f>
        <v>44814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44752</v>
      </c>
      <c r="C27" s="43">
        <f ca="1">INDEX(m7_,1,(ROWS($B$25:C27)-1)*7+COLUMNS($B$25:C27))</f>
        <v>44753</v>
      </c>
      <c r="D27" s="43">
        <f ca="1">INDEX(m7_,1,(ROWS($B$25:D27)-1)*7+COLUMNS($B$25:D27))</f>
        <v>44754</v>
      </c>
      <c r="E27" s="43">
        <f ca="1">INDEX(m7_,1,(ROWS($B$25:E27)-1)*7+COLUMNS($B$25:E27))</f>
        <v>44755</v>
      </c>
      <c r="F27" s="43">
        <f ca="1">INDEX(m7_,1,(ROWS($B$25:F27)-1)*7+COLUMNS($B$25:F27))</f>
        <v>44756</v>
      </c>
      <c r="G27" s="43">
        <f ca="1">INDEX(m7_,1,(ROWS($B$25:G27)-1)*7+COLUMNS($B$25:G27))</f>
        <v>44757</v>
      </c>
      <c r="H27" s="44">
        <f ca="1">INDEX(m7_,1,(ROWS($B$25:H27)-1)*7+COLUMNS($B$25:H27))</f>
        <v>44758</v>
      </c>
      <c r="I27" s="36"/>
      <c r="J27" s="42">
        <f ca="1">INDEX(m8_,1,(ROWS($J$25:J27)-1)*7+COLUMNS($J$25:J27))</f>
        <v>44787</v>
      </c>
      <c r="K27" s="43">
        <f ca="1">INDEX(m8_,1,(ROWS($J$25:K27)-1)*7+COLUMNS($J$25:K27))</f>
        <v>44788</v>
      </c>
      <c r="L27" s="43">
        <f ca="1">INDEX(m8_,1,(ROWS($J$25:L27)-1)*7+COLUMNS($J$25:L27))</f>
        <v>44789</v>
      </c>
      <c r="M27" s="43">
        <f ca="1">INDEX(m8_,1,(ROWS($J$25:M27)-1)*7+COLUMNS($J$25:M27))</f>
        <v>44790</v>
      </c>
      <c r="N27" s="43">
        <f ca="1">INDEX(m8_,1,(ROWS($J$25:N27)-1)*7+COLUMNS($J$25:N27))</f>
        <v>44791</v>
      </c>
      <c r="O27" s="43">
        <f ca="1">INDEX(m8_,1,(ROWS($J$25:O27)-1)*7+COLUMNS($J$25:O27))</f>
        <v>44792</v>
      </c>
      <c r="P27" s="44">
        <f ca="1">INDEX(m8_,1,(ROWS($J$25:P27)-1)*7+COLUMNS($J$25:P27))</f>
        <v>44793</v>
      </c>
      <c r="Q27" s="36"/>
      <c r="R27" s="42">
        <f ca="1">INDEX(m9_,1,(ROWS($R$25:R27)-1)*7+COLUMNS($R$25:R27))</f>
        <v>44815</v>
      </c>
      <c r="S27" s="43">
        <f ca="1">INDEX(m9_,1,(ROWS($R$25:S27)-1)*7+COLUMNS($R$25:S27))</f>
        <v>44816</v>
      </c>
      <c r="T27" s="43">
        <f ca="1">INDEX(m9_,1,(ROWS($R$25:T27)-1)*7+COLUMNS($R$25:T27))</f>
        <v>44817</v>
      </c>
      <c r="U27" s="43">
        <f ca="1">INDEX(m9_,1,(ROWS($R$25:U27)-1)*7+COLUMNS($R$25:U27))</f>
        <v>44818</v>
      </c>
      <c r="V27" s="43">
        <f ca="1">INDEX(m9_,1,(ROWS($R$25:V27)-1)*7+COLUMNS($R$25:V27))</f>
        <v>44819</v>
      </c>
      <c r="W27" s="43">
        <f ca="1">INDEX(m9_,1,(ROWS($R$25:W27)-1)*7+COLUMNS($R$25:W27))</f>
        <v>44820</v>
      </c>
      <c r="X27" s="44">
        <f ca="1">INDEX(m9_,1,(ROWS($R$25:X27)-1)*7+COLUMNS($R$25:X27))</f>
        <v>44821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44759</v>
      </c>
      <c r="C28" s="43">
        <f ca="1">INDEX(m7_,1,(ROWS($B$25:C28)-1)*7+COLUMNS($B$25:C28))</f>
        <v>44760</v>
      </c>
      <c r="D28" s="43">
        <f ca="1">INDEX(m7_,1,(ROWS($B$25:D28)-1)*7+COLUMNS($B$25:D28))</f>
        <v>44761</v>
      </c>
      <c r="E28" s="43">
        <f ca="1">INDEX(m7_,1,(ROWS($B$25:E28)-1)*7+COLUMNS($B$25:E28))</f>
        <v>44762</v>
      </c>
      <c r="F28" s="43">
        <f ca="1">INDEX(m7_,1,(ROWS($B$25:F28)-1)*7+COLUMNS($B$25:F28))</f>
        <v>44763</v>
      </c>
      <c r="G28" s="43">
        <f ca="1">INDEX(m7_,1,(ROWS($B$25:G28)-1)*7+COLUMNS($B$25:G28))</f>
        <v>44764</v>
      </c>
      <c r="H28" s="44">
        <f ca="1">INDEX(m7_,1,(ROWS($B$25:H28)-1)*7+COLUMNS($B$25:H28))</f>
        <v>44765</v>
      </c>
      <c r="I28" s="36"/>
      <c r="J28" s="42">
        <f ca="1">INDEX(m8_,1,(ROWS($J$25:J28)-1)*7+COLUMNS($J$25:J28))</f>
        <v>44794</v>
      </c>
      <c r="K28" s="43">
        <f ca="1">INDEX(m8_,1,(ROWS($J$25:K28)-1)*7+COLUMNS($J$25:K28))</f>
        <v>44795</v>
      </c>
      <c r="L28" s="43">
        <f ca="1">INDEX(m8_,1,(ROWS($J$25:L28)-1)*7+COLUMNS($J$25:L28))</f>
        <v>44796</v>
      </c>
      <c r="M28" s="43">
        <f ca="1">INDEX(m8_,1,(ROWS($J$25:M28)-1)*7+COLUMNS($J$25:M28))</f>
        <v>44797</v>
      </c>
      <c r="N28" s="43">
        <f ca="1">INDEX(m8_,1,(ROWS($J$25:N28)-1)*7+COLUMNS($J$25:N28))</f>
        <v>44798</v>
      </c>
      <c r="O28" s="43">
        <f ca="1">INDEX(m8_,1,(ROWS($J$25:O28)-1)*7+COLUMNS($J$25:O28))</f>
        <v>44799</v>
      </c>
      <c r="P28" s="44">
        <f ca="1">INDEX(m8_,1,(ROWS($J$25:P28)-1)*7+COLUMNS($J$25:P28))</f>
        <v>44800</v>
      </c>
      <c r="Q28" s="36"/>
      <c r="R28" s="42">
        <f ca="1">INDEX(m9_,1,(ROWS($R$25:R28)-1)*7+COLUMNS($R$25:R28))</f>
        <v>44822</v>
      </c>
      <c r="S28" s="43">
        <f ca="1">INDEX(m9_,1,(ROWS($R$25:S28)-1)*7+COLUMNS($R$25:S28))</f>
        <v>44823</v>
      </c>
      <c r="T28" s="43">
        <f ca="1">INDEX(m9_,1,(ROWS($R$25:T28)-1)*7+COLUMNS($R$25:T28))</f>
        <v>44824</v>
      </c>
      <c r="U28" s="43">
        <f ca="1">INDEX(m9_,1,(ROWS($R$25:U28)-1)*7+COLUMNS($R$25:U28))</f>
        <v>44825</v>
      </c>
      <c r="V28" s="43">
        <f ca="1">INDEX(m9_,1,(ROWS($R$25:V28)-1)*7+COLUMNS($R$25:V28))</f>
        <v>44826</v>
      </c>
      <c r="W28" s="43">
        <f ca="1">INDEX(m9_,1,(ROWS($R$25:W28)-1)*7+COLUMNS($R$25:W28))</f>
        <v>44827</v>
      </c>
      <c r="X28" s="44">
        <f ca="1">INDEX(m9_,1,(ROWS($R$25:X28)-1)*7+COLUMNS($R$25:X28))</f>
        <v>44828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44766</v>
      </c>
      <c r="C29" s="43">
        <f ca="1">INDEX(m7_,1,(ROWS($B$25:C29)-1)*7+COLUMNS($B$25:C29))</f>
        <v>44767</v>
      </c>
      <c r="D29" s="43">
        <f ca="1">INDEX(m7_,1,(ROWS($B$25:D29)-1)*7+COLUMNS($B$25:D29))</f>
        <v>44768</v>
      </c>
      <c r="E29" s="43">
        <f ca="1">INDEX(m7_,1,(ROWS($B$25:E29)-1)*7+COLUMNS($B$25:E29))</f>
        <v>44769</v>
      </c>
      <c r="F29" s="43">
        <f ca="1">INDEX(m7_,1,(ROWS($B$25:F29)-1)*7+COLUMNS($B$25:F29))</f>
        <v>44770</v>
      </c>
      <c r="G29" s="43">
        <f ca="1">INDEX(m7_,1,(ROWS($B$25:G29)-1)*7+COLUMNS($B$25:G29))</f>
        <v>44771</v>
      </c>
      <c r="H29" s="44">
        <f ca="1">INDEX(m7_,1,(ROWS($B$25:H29)-1)*7+COLUMNS($B$25:H29))</f>
        <v>44772</v>
      </c>
      <c r="I29" s="36"/>
      <c r="J29" s="42">
        <f ca="1">INDEX(m8_,1,(ROWS($J$25:J29)-1)*7+COLUMNS($J$25:J29))</f>
        <v>44801</v>
      </c>
      <c r="K29" s="43">
        <f ca="1">INDEX(m8_,1,(ROWS($J$25:K29)-1)*7+COLUMNS($J$25:K29))</f>
        <v>44802</v>
      </c>
      <c r="L29" s="43">
        <f ca="1">INDEX(m8_,1,(ROWS($J$25:L29)-1)*7+COLUMNS($J$25:L29))</f>
        <v>44803</v>
      </c>
      <c r="M29" s="43">
        <f ca="1">INDEX(m8_,1,(ROWS($J$25:M29)-1)*7+COLUMNS($J$25:M29))</f>
        <v>44804</v>
      </c>
      <c r="N29" s="43">
        <f ca="1">INDEX(m8_,1,(ROWS($J$25:N29)-1)*7+COLUMNS($J$25:N29))</f>
        <v>44805</v>
      </c>
      <c r="O29" s="43">
        <f ca="1">INDEX(m8_,1,(ROWS($J$25:O29)-1)*7+COLUMNS($J$25:O29))</f>
        <v>44806</v>
      </c>
      <c r="P29" s="44">
        <f ca="1">INDEX(m8_,1,(ROWS($J$25:P29)-1)*7+COLUMNS($J$25:P29))</f>
        <v>44807</v>
      </c>
      <c r="Q29" s="36"/>
      <c r="R29" s="42">
        <f ca="1">INDEX(m9_,1,(ROWS($R$25:R29)-1)*7+COLUMNS($R$25:R29))</f>
        <v>44829</v>
      </c>
      <c r="S29" s="43">
        <f ca="1">INDEX(m9_,1,(ROWS($R$25:S29)-1)*7+COLUMNS($R$25:S29))</f>
        <v>44830</v>
      </c>
      <c r="T29" s="43">
        <f ca="1">INDEX(m9_,1,(ROWS($R$25:T29)-1)*7+COLUMNS($R$25:T29))</f>
        <v>44831</v>
      </c>
      <c r="U29" s="43">
        <f ca="1">INDEX(m9_,1,(ROWS($R$25:U29)-1)*7+COLUMNS($R$25:U29))</f>
        <v>44832</v>
      </c>
      <c r="V29" s="43">
        <f ca="1">INDEX(m9_,1,(ROWS($R$25:V29)-1)*7+COLUMNS($R$25:V29))</f>
        <v>44833</v>
      </c>
      <c r="W29" s="43">
        <f ca="1">INDEX(m9_,1,(ROWS($R$25:W29)-1)*7+COLUMNS($R$25:W29))</f>
        <v>44834</v>
      </c>
      <c r="X29" s="44">
        <f ca="1">INDEX(m9_,1,(ROWS($R$25:X29)-1)*7+COLUMNS($R$25:X29))</f>
        <v>44835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44773</v>
      </c>
      <c r="C30" s="46">
        <f ca="1">INDEX(m7_,1,(ROWS($B$25:C30)-1)*7+COLUMNS($B$25:C30))</f>
        <v>44774</v>
      </c>
      <c r="D30" s="46">
        <f ca="1">INDEX(m7_,1,(ROWS($B$25:D30)-1)*7+COLUMNS($B$25:D30))</f>
        <v>44775</v>
      </c>
      <c r="E30" s="46">
        <f ca="1">INDEX(m7_,1,(ROWS($B$25:E30)-1)*7+COLUMNS($B$25:E30))</f>
        <v>44776</v>
      </c>
      <c r="F30" s="46">
        <f ca="1">INDEX(m7_,1,(ROWS($B$25:F30)-1)*7+COLUMNS($B$25:F30))</f>
        <v>44777</v>
      </c>
      <c r="G30" s="46">
        <f ca="1">INDEX(m7_,1,(ROWS($B$25:G30)-1)*7+COLUMNS($B$25:G30))</f>
        <v>44778</v>
      </c>
      <c r="H30" s="47">
        <f ca="1">INDEX(m7_,1,(ROWS($B$25:H30)-1)*7+COLUMNS($B$25:H30))</f>
        <v>44779</v>
      </c>
      <c r="I30" s="36"/>
      <c r="J30" s="45">
        <f ca="1">INDEX(m8_,1,(ROWS($J$25:J30)-1)*7+COLUMNS($J$25:J30))</f>
        <v>44808</v>
      </c>
      <c r="K30" s="46">
        <f ca="1">INDEX(m8_,1,(ROWS($J$25:K30)-1)*7+COLUMNS($J$25:K30))</f>
        <v>44809</v>
      </c>
      <c r="L30" s="46">
        <f ca="1">INDEX(m8_,1,(ROWS($J$25:L30)-1)*7+COLUMNS($J$25:L30))</f>
        <v>44810</v>
      </c>
      <c r="M30" s="46">
        <f ca="1">INDEX(m8_,1,(ROWS($J$25:M30)-1)*7+COLUMNS($J$25:M30))</f>
        <v>44811</v>
      </c>
      <c r="N30" s="46">
        <f ca="1">INDEX(m8_,1,(ROWS($J$25:N30)-1)*7+COLUMNS($J$25:N30))</f>
        <v>44812</v>
      </c>
      <c r="O30" s="46">
        <f ca="1">INDEX(m8_,1,(ROWS($J$25:O30)-1)*7+COLUMNS($J$25:O30))</f>
        <v>44813</v>
      </c>
      <c r="P30" s="47">
        <f ca="1">INDEX(m8_,1,(ROWS($J$25:P30)-1)*7+COLUMNS($J$25:P30))</f>
        <v>44814</v>
      </c>
      <c r="Q30" s="36"/>
      <c r="R30" s="45">
        <f ca="1">INDEX(m9_,1,(ROWS($R$25:R30)-1)*7+COLUMNS($R$25:R30))</f>
        <v>44836</v>
      </c>
      <c r="S30" s="46">
        <f ca="1">INDEX(m9_,1,(ROWS($R$25:S30)-1)*7+COLUMNS($R$25:S30))</f>
        <v>44837</v>
      </c>
      <c r="T30" s="46">
        <f ca="1">INDEX(m9_,1,(ROWS($R$25:T30)-1)*7+COLUMNS($R$25:T30))</f>
        <v>44838</v>
      </c>
      <c r="U30" s="46">
        <f ca="1">INDEX(m9_,1,(ROWS($R$25:U30)-1)*7+COLUMNS($R$25:U30))</f>
        <v>44839</v>
      </c>
      <c r="V30" s="46">
        <f ca="1">INDEX(m9_,1,(ROWS($R$25:V30)-1)*7+COLUMNS($R$25:V30))</f>
        <v>44840</v>
      </c>
      <c r="W30" s="46">
        <f ca="1">INDEX(m9_,1,(ROWS($R$25:W30)-1)*7+COLUMNS($R$25:W30))</f>
        <v>44841</v>
      </c>
      <c r="X30" s="47">
        <f ca="1">INDEX(m9_,1,(ROWS($R$25:X30)-1)*7+COLUMNS($R$25:X30))</f>
        <v>44842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37">
        <f>Mini!B15</f>
        <v>44835</v>
      </c>
      <c r="C32" s="138"/>
      <c r="D32" s="138"/>
      <c r="E32" s="138"/>
      <c r="F32" s="138"/>
      <c r="G32" s="138"/>
      <c r="H32" s="139"/>
      <c r="I32" s="28"/>
      <c r="J32" s="137">
        <f>Mini!B16</f>
        <v>44866</v>
      </c>
      <c r="K32" s="138"/>
      <c r="L32" s="138"/>
      <c r="M32" s="138"/>
      <c r="N32" s="138"/>
      <c r="O32" s="138"/>
      <c r="P32" s="139"/>
      <c r="Q32" s="28"/>
      <c r="R32" s="137">
        <f>Mini!B17</f>
        <v>44896</v>
      </c>
      <c r="S32" s="138"/>
      <c r="T32" s="138"/>
      <c r="U32" s="138"/>
      <c r="V32" s="138"/>
      <c r="W32" s="138"/>
      <c r="X32" s="139"/>
      <c r="Y32" s="29"/>
      <c r="Z32" s="30"/>
      <c r="AA32" s="37"/>
      <c r="AB32" s="32"/>
    </row>
    <row r="33" spans="2:28" x14ac:dyDescent="0.25">
      <c r="B33" s="62" t="s">
        <v>14</v>
      </c>
      <c r="C33" s="63" t="s">
        <v>15</v>
      </c>
      <c r="D33" s="63" t="s">
        <v>16</v>
      </c>
      <c r="E33" s="63" t="s">
        <v>17</v>
      </c>
      <c r="F33" s="63" t="s">
        <v>18</v>
      </c>
      <c r="G33" s="63" t="s">
        <v>19</v>
      </c>
      <c r="H33" s="64" t="s">
        <v>2</v>
      </c>
      <c r="I33" s="36"/>
      <c r="J33" s="62" t="s">
        <v>14</v>
      </c>
      <c r="K33" s="63" t="s">
        <v>15</v>
      </c>
      <c r="L33" s="63" t="s">
        <v>16</v>
      </c>
      <c r="M33" s="63" t="s">
        <v>17</v>
      </c>
      <c r="N33" s="63" t="s">
        <v>18</v>
      </c>
      <c r="O33" s="63" t="s">
        <v>19</v>
      </c>
      <c r="P33" s="64" t="s">
        <v>2</v>
      </c>
      <c r="Q33" s="36"/>
      <c r="R33" s="62" t="s">
        <v>14</v>
      </c>
      <c r="S33" s="63" t="s">
        <v>15</v>
      </c>
      <c r="T33" s="63" t="s">
        <v>16</v>
      </c>
      <c r="U33" s="63" t="s">
        <v>17</v>
      </c>
      <c r="V33" s="63" t="s">
        <v>18</v>
      </c>
      <c r="W33" s="63" t="s">
        <v>19</v>
      </c>
      <c r="X33" s="64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44829</v>
      </c>
      <c r="C34" s="43">
        <f ca="1">INDEX(m10_,1,(ROWS($B$34:C34)-1)*7+COLUMNS($B$34:C34))</f>
        <v>44830</v>
      </c>
      <c r="D34" s="43">
        <f ca="1">INDEX(m10_,1,(ROWS($B$34:D34)-1)*7+COLUMNS($B$34:D34))</f>
        <v>44831</v>
      </c>
      <c r="E34" s="43">
        <f ca="1">INDEX(m10_,1,(ROWS($B$34:E34)-1)*7+COLUMNS($B$34:E34))</f>
        <v>44832</v>
      </c>
      <c r="F34" s="43">
        <f ca="1">INDEX(m10_,1,(ROWS($B$34:F34)-1)*7+COLUMNS($B$34:F34))</f>
        <v>44833</v>
      </c>
      <c r="G34" s="43">
        <f ca="1">INDEX(m10_,1,(ROWS($B$34:G34)-1)*7+COLUMNS($B$34:G34))</f>
        <v>44834</v>
      </c>
      <c r="H34" s="44">
        <f ca="1">INDEX(m10_,1,(ROWS($B$34:H34)-1)*7+COLUMNS($B$34:H34))</f>
        <v>44835</v>
      </c>
      <c r="I34" s="36"/>
      <c r="J34" s="42">
        <f ca="1">INDEX(m11_,1,(ROWS($J$34:J34)-1)*7+COLUMNS($J$34:J34))</f>
        <v>44864</v>
      </c>
      <c r="K34" s="43">
        <f ca="1">INDEX(m11_,1,(ROWS($J$34:K34)-1)*7+COLUMNS($J$34:K34))</f>
        <v>44865</v>
      </c>
      <c r="L34" s="43">
        <f ca="1">INDEX(m11_,1,(ROWS($J$34:L34)-1)*7+COLUMNS($J$34:L34))</f>
        <v>44866</v>
      </c>
      <c r="M34" s="43">
        <f ca="1">INDEX(m11_,1,(ROWS($J$34:M34)-1)*7+COLUMNS($J$34:M34))</f>
        <v>44867</v>
      </c>
      <c r="N34" s="43">
        <f ca="1">INDEX(m11_,1,(ROWS($J$34:N34)-1)*7+COLUMNS($J$34:N34))</f>
        <v>44868</v>
      </c>
      <c r="O34" s="43">
        <f ca="1">INDEX(m11_,1,(ROWS($J$34:O34)-1)*7+COLUMNS($J$34:O34))</f>
        <v>44869</v>
      </c>
      <c r="P34" s="44">
        <f ca="1">INDEX(m11_,1,(ROWS($J$34:P34)-1)*7+COLUMNS($J$34:P34))</f>
        <v>44870</v>
      </c>
      <c r="Q34" s="36"/>
      <c r="R34" s="42">
        <f ca="1">INDEX(m12_,1,(ROWS($R$34:R34)-1)*7+COLUMNS($R$34:R34))</f>
        <v>44892</v>
      </c>
      <c r="S34" s="43">
        <f ca="1">INDEX(m12_,1,(ROWS($R$34:S34)-1)*7+COLUMNS($R$34:S34))</f>
        <v>44893</v>
      </c>
      <c r="T34" s="43">
        <f ca="1">INDEX(m12_,1,(ROWS($R$34:T34)-1)*7+COLUMNS($R$34:T34))</f>
        <v>44894</v>
      </c>
      <c r="U34" s="43">
        <f ca="1">INDEX(m12_,1,(ROWS($R$34:U34)-1)*7+COLUMNS($R$34:U34))</f>
        <v>44895</v>
      </c>
      <c r="V34" s="43">
        <f ca="1">INDEX(m12_,1,(ROWS($R$34:V34)-1)*7+COLUMNS($R$34:V34))</f>
        <v>44896</v>
      </c>
      <c r="W34" s="43">
        <f ca="1">INDEX(m12_,1,(ROWS($R$34:W34)-1)*7+COLUMNS($R$34:W34))</f>
        <v>44897</v>
      </c>
      <c r="X34" s="44">
        <f ca="1">INDEX(m12_,1,(ROWS($R$34:X34)-1)*7+COLUMNS($R$34:X34))</f>
        <v>44898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44836</v>
      </c>
      <c r="C35" s="43">
        <f ca="1">INDEX(m10_,1,(ROWS($B$34:C35)-1)*7+COLUMNS($B$34:C35))</f>
        <v>44837</v>
      </c>
      <c r="D35" s="43">
        <f ca="1">INDEX(m10_,1,(ROWS($B$34:D35)-1)*7+COLUMNS($B$34:D35))</f>
        <v>44838</v>
      </c>
      <c r="E35" s="43">
        <f ca="1">INDEX(m10_,1,(ROWS($B$34:E35)-1)*7+COLUMNS($B$34:E35))</f>
        <v>44839</v>
      </c>
      <c r="F35" s="43">
        <f ca="1">INDEX(m10_,1,(ROWS($B$34:F35)-1)*7+COLUMNS($B$34:F35))</f>
        <v>44840</v>
      </c>
      <c r="G35" s="43">
        <f ca="1">INDEX(m10_,1,(ROWS($B$34:G35)-1)*7+COLUMNS($B$34:G35))</f>
        <v>44841</v>
      </c>
      <c r="H35" s="44">
        <f ca="1">INDEX(m10_,1,(ROWS($B$34:H35)-1)*7+COLUMNS($B$34:H35))</f>
        <v>44842</v>
      </c>
      <c r="I35" s="36"/>
      <c r="J35" s="42">
        <f ca="1">INDEX(m11_,1,(ROWS($J$34:J35)-1)*7+COLUMNS($J$34:J35))</f>
        <v>44871</v>
      </c>
      <c r="K35" s="43">
        <f ca="1">INDEX(m11_,1,(ROWS($J$34:K35)-1)*7+COLUMNS($J$34:K35))</f>
        <v>44872</v>
      </c>
      <c r="L35" s="43">
        <f ca="1">INDEX(m11_,1,(ROWS($J$34:L35)-1)*7+COLUMNS($J$34:L35))</f>
        <v>44873</v>
      </c>
      <c r="M35" s="43">
        <f ca="1">INDEX(m11_,1,(ROWS($J$34:M35)-1)*7+COLUMNS($J$34:M35))</f>
        <v>44874</v>
      </c>
      <c r="N35" s="43">
        <f ca="1">INDEX(m11_,1,(ROWS($J$34:N35)-1)*7+COLUMNS($J$34:N35))</f>
        <v>44875</v>
      </c>
      <c r="O35" s="43">
        <f ca="1">INDEX(m11_,1,(ROWS($J$34:O35)-1)*7+COLUMNS($J$34:O35))</f>
        <v>44876</v>
      </c>
      <c r="P35" s="44">
        <f ca="1">INDEX(m11_,1,(ROWS($J$34:P35)-1)*7+COLUMNS($J$34:P35))</f>
        <v>44877</v>
      </c>
      <c r="Q35" s="36"/>
      <c r="R35" s="42">
        <f ca="1">INDEX(m12_,1,(ROWS($R$34:R35)-1)*7+COLUMNS($R$34:R35))</f>
        <v>44899</v>
      </c>
      <c r="S35" s="43">
        <f ca="1">INDEX(m12_,1,(ROWS($R$34:S35)-1)*7+COLUMNS($R$34:S35))</f>
        <v>44900</v>
      </c>
      <c r="T35" s="43">
        <f ca="1">INDEX(m12_,1,(ROWS($R$34:T35)-1)*7+COLUMNS($R$34:T35))</f>
        <v>44901</v>
      </c>
      <c r="U35" s="43">
        <f ca="1">INDEX(m12_,1,(ROWS($R$34:U35)-1)*7+COLUMNS($R$34:U35))</f>
        <v>44902</v>
      </c>
      <c r="V35" s="43">
        <f ca="1">INDEX(m12_,1,(ROWS($R$34:V35)-1)*7+COLUMNS($R$34:V35))</f>
        <v>44903</v>
      </c>
      <c r="W35" s="43">
        <f ca="1">INDEX(m12_,1,(ROWS($R$34:W35)-1)*7+COLUMNS($R$34:W35))</f>
        <v>44904</v>
      </c>
      <c r="X35" s="44">
        <f ca="1">INDEX(m12_,1,(ROWS($R$34:X35)-1)*7+COLUMNS($R$34:X35))</f>
        <v>44905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44843</v>
      </c>
      <c r="C36" s="43">
        <f ca="1">INDEX(m10_,1,(ROWS($B$34:C36)-1)*7+COLUMNS($B$34:C36))</f>
        <v>44844</v>
      </c>
      <c r="D36" s="43">
        <f ca="1">INDEX(m10_,1,(ROWS($B$34:D36)-1)*7+COLUMNS($B$34:D36))</f>
        <v>44845</v>
      </c>
      <c r="E36" s="43">
        <f ca="1">INDEX(m10_,1,(ROWS($B$34:E36)-1)*7+COLUMNS($B$34:E36))</f>
        <v>44846</v>
      </c>
      <c r="F36" s="43">
        <f ca="1">INDEX(m10_,1,(ROWS($B$34:F36)-1)*7+COLUMNS($B$34:F36))</f>
        <v>44847</v>
      </c>
      <c r="G36" s="43">
        <f ca="1">INDEX(m10_,1,(ROWS($B$34:G36)-1)*7+COLUMNS($B$34:G36))</f>
        <v>44848</v>
      </c>
      <c r="H36" s="44">
        <f ca="1">INDEX(m10_,1,(ROWS($B$34:H36)-1)*7+COLUMNS($B$34:H36))</f>
        <v>44849</v>
      </c>
      <c r="I36" s="36"/>
      <c r="J36" s="42">
        <f ca="1">INDEX(m11_,1,(ROWS($J$34:J36)-1)*7+COLUMNS($J$34:J36))</f>
        <v>44878</v>
      </c>
      <c r="K36" s="43">
        <f ca="1">INDEX(m11_,1,(ROWS($J$34:K36)-1)*7+COLUMNS($J$34:K36))</f>
        <v>44879</v>
      </c>
      <c r="L36" s="43">
        <f ca="1">INDEX(m11_,1,(ROWS($J$34:L36)-1)*7+COLUMNS($J$34:L36))</f>
        <v>44880</v>
      </c>
      <c r="M36" s="43">
        <f ca="1">INDEX(m11_,1,(ROWS($J$34:M36)-1)*7+COLUMNS($J$34:M36))</f>
        <v>44881</v>
      </c>
      <c r="N36" s="43">
        <f ca="1">INDEX(m11_,1,(ROWS($J$34:N36)-1)*7+COLUMNS($J$34:N36))</f>
        <v>44882</v>
      </c>
      <c r="O36" s="43">
        <f ca="1">INDEX(m11_,1,(ROWS($J$34:O36)-1)*7+COLUMNS($J$34:O36))</f>
        <v>44883</v>
      </c>
      <c r="P36" s="44">
        <f ca="1">INDEX(m11_,1,(ROWS($J$34:P36)-1)*7+COLUMNS($J$34:P36))</f>
        <v>44884</v>
      </c>
      <c r="Q36" s="36"/>
      <c r="R36" s="42">
        <f ca="1">INDEX(m12_,1,(ROWS($R$34:R36)-1)*7+COLUMNS($R$34:R36))</f>
        <v>44906</v>
      </c>
      <c r="S36" s="43">
        <f ca="1">INDEX(m12_,1,(ROWS($R$34:S36)-1)*7+COLUMNS($R$34:S36))</f>
        <v>44907</v>
      </c>
      <c r="T36" s="43">
        <f ca="1">INDEX(m12_,1,(ROWS($R$34:T36)-1)*7+COLUMNS($R$34:T36))</f>
        <v>44908</v>
      </c>
      <c r="U36" s="43">
        <f ca="1">INDEX(m12_,1,(ROWS($R$34:U36)-1)*7+COLUMNS($R$34:U36))</f>
        <v>44909</v>
      </c>
      <c r="V36" s="43">
        <f ca="1">INDEX(m12_,1,(ROWS($R$34:V36)-1)*7+COLUMNS($R$34:V36))</f>
        <v>44910</v>
      </c>
      <c r="W36" s="43">
        <f ca="1">INDEX(m12_,1,(ROWS($R$34:W36)-1)*7+COLUMNS($R$34:W36))</f>
        <v>44911</v>
      </c>
      <c r="X36" s="44">
        <f ca="1">INDEX(m12_,1,(ROWS($R$34:X36)-1)*7+COLUMNS($R$34:X36))</f>
        <v>44912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44850</v>
      </c>
      <c r="C37" s="43">
        <f ca="1">INDEX(m10_,1,(ROWS($B$34:C37)-1)*7+COLUMNS($B$34:C37))</f>
        <v>44851</v>
      </c>
      <c r="D37" s="43">
        <f ca="1">INDEX(m10_,1,(ROWS($B$34:D37)-1)*7+COLUMNS($B$34:D37))</f>
        <v>44852</v>
      </c>
      <c r="E37" s="43">
        <f ca="1">INDEX(m10_,1,(ROWS($B$34:E37)-1)*7+COLUMNS($B$34:E37))</f>
        <v>44853</v>
      </c>
      <c r="F37" s="43">
        <f ca="1">INDEX(m10_,1,(ROWS($B$34:F37)-1)*7+COLUMNS($B$34:F37))</f>
        <v>44854</v>
      </c>
      <c r="G37" s="43">
        <f ca="1">INDEX(m10_,1,(ROWS($B$34:G37)-1)*7+COLUMNS($B$34:G37))</f>
        <v>44855</v>
      </c>
      <c r="H37" s="44">
        <f ca="1">INDEX(m10_,1,(ROWS($B$34:H37)-1)*7+COLUMNS($B$34:H37))</f>
        <v>44856</v>
      </c>
      <c r="I37" s="36"/>
      <c r="J37" s="42">
        <f ca="1">INDEX(m11_,1,(ROWS($J$34:J37)-1)*7+COLUMNS($J$34:J37))</f>
        <v>44885</v>
      </c>
      <c r="K37" s="43">
        <f ca="1">INDEX(m11_,1,(ROWS($J$34:K37)-1)*7+COLUMNS($J$34:K37))</f>
        <v>44886</v>
      </c>
      <c r="L37" s="43">
        <f ca="1">INDEX(m11_,1,(ROWS($J$34:L37)-1)*7+COLUMNS($J$34:L37))</f>
        <v>44887</v>
      </c>
      <c r="M37" s="43">
        <f ca="1">INDEX(m11_,1,(ROWS($J$34:M37)-1)*7+COLUMNS($J$34:M37))</f>
        <v>44888</v>
      </c>
      <c r="N37" s="43">
        <f ca="1">INDEX(m11_,1,(ROWS($J$34:N37)-1)*7+COLUMNS($J$34:N37))</f>
        <v>44889</v>
      </c>
      <c r="O37" s="43">
        <f ca="1">INDEX(m11_,1,(ROWS($J$34:O37)-1)*7+COLUMNS($J$34:O37))</f>
        <v>44890</v>
      </c>
      <c r="P37" s="44">
        <f ca="1">INDEX(m11_,1,(ROWS($J$34:P37)-1)*7+COLUMNS($J$34:P37))</f>
        <v>44891</v>
      </c>
      <c r="Q37" s="36"/>
      <c r="R37" s="42">
        <f ca="1">INDEX(m12_,1,(ROWS($R$34:R37)-1)*7+COLUMNS($R$34:R37))</f>
        <v>44913</v>
      </c>
      <c r="S37" s="43">
        <f ca="1">INDEX(m12_,1,(ROWS($R$34:S37)-1)*7+COLUMNS($R$34:S37))</f>
        <v>44914</v>
      </c>
      <c r="T37" s="43">
        <f ca="1">INDEX(m12_,1,(ROWS($R$34:T37)-1)*7+COLUMNS($R$34:T37))</f>
        <v>44915</v>
      </c>
      <c r="U37" s="43">
        <f ca="1">INDEX(m12_,1,(ROWS($R$34:U37)-1)*7+COLUMNS($R$34:U37))</f>
        <v>44916</v>
      </c>
      <c r="V37" s="43">
        <f ca="1">INDEX(m12_,1,(ROWS($R$34:V37)-1)*7+COLUMNS($R$34:V37))</f>
        <v>44917</v>
      </c>
      <c r="W37" s="43">
        <f ca="1">INDEX(m12_,1,(ROWS($R$34:W37)-1)*7+COLUMNS($R$34:W37))</f>
        <v>44918</v>
      </c>
      <c r="X37" s="44">
        <f ca="1">INDEX(m12_,1,(ROWS($R$34:X37)-1)*7+COLUMNS($R$34:X37))</f>
        <v>44919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44857</v>
      </c>
      <c r="C38" s="43">
        <f ca="1">INDEX(m10_,1,(ROWS($B$34:C38)-1)*7+COLUMNS($B$34:C38))</f>
        <v>44858</v>
      </c>
      <c r="D38" s="43">
        <f ca="1">INDEX(m10_,1,(ROWS($B$34:D38)-1)*7+COLUMNS($B$34:D38))</f>
        <v>44859</v>
      </c>
      <c r="E38" s="43">
        <f ca="1">INDEX(m10_,1,(ROWS($B$34:E38)-1)*7+COLUMNS($B$34:E38))</f>
        <v>44860</v>
      </c>
      <c r="F38" s="43">
        <f ca="1">INDEX(m10_,1,(ROWS($B$34:F38)-1)*7+COLUMNS($B$34:F38))</f>
        <v>44861</v>
      </c>
      <c r="G38" s="43">
        <f ca="1">INDEX(m10_,1,(ROWS($B$34:G38)-1)*7+COLUMNS($B$34:G38))</f>
        <v>44862</v>
      </c>
      <c r="H38" s="44">
        <f ca="1">INDEX(m10_,1,(ROWS($B$34:H38)-1)*7+COLUMNS($B$34:H38))</f>
        <v>44863</v>
      </c>
      <c r="I38" s="36"/>
      <c r="J38" s="42">
        <f ca="1">INDEX(m11_,1,(ROWS($J$34:J38)-1)*7+COLUMNS($J$34:J38))</f>
        <v>44892</v>
      </c>
      <c r="K38" s="43">
        <f ca="1">INDEX(m11_,1,(ROWS($J$34:K38)-1)*7+COLUMNS($J$34:K38))</f>
        <v>44893</v>
      </c>
      <c r="L38" s="43">
        <f ca="1">INDEX(m11_,1,(ROWS($J$34:L38)-1)*7+COLUMNS($J$34:L38))</f>
        <v>44894</v>
      </c>
      <c r="M38" s="43">
        <f ca="1">INDEX(m11_,1,(ROWS($J$34:M38)-1)*7+COLUMNS($J$34:M38))</f>
        <v>44895</v>
      </c>
      <c r="N38" s="43">
        <f ca="1">INDEX(m11_,1,(ROWS($J$34:N38)-1)*7+COLUMNS($J$34:N38))</f>
        <v>44896</v>
      </c>
      <c r="O38" s="43">
        <f ca="1">INDEX(m11_,1,(ROWS($J$34:O38)-1)*7+COLUMNS($J$34:O38))</f>
        <v>44897</v>
      </c>
      <c r="P38" s="44">
        <f ca="1">INDEX(m11_,1,(ROWS($J$34:P38)-1)*7+COLUMNS($J$34:P38))</f>
        <v>44898</v>
      </c>
      <c r="Q38" s="36"/>
      <c r="R38" s="42">
        <f ca="1">INDEX(m12_,1,(ROWS($R$34:R38)-1)*7+COLUMNS($R$34:R38))</f>
        <v>44920</v>
      </c>
      <c r="S38" s="43">
        <f ca="1">INDEX(m12_,1,(ROWS($R$34:S38)-1)*7+COLUMNS($R$34:S38))</f>
        <v>44921</v>
      </c>
      <c r="T38" s="43">
        <f ca="1">INDEX(m12_,1,(ROWS($R$34:T38)-1)*7+COLUMNS($R$34:T38))</f>
        <v>44922</v>
      </c>
      <c r="U38" s="43">
        <f ca="1">INDEX(m12_,1,(ROWS($R$34:U38)-1)*7+COLUMNS($R$34:U38))</f>
        <v>44923</v>
      </c>
      <c r="V38" s="43">
        <f ca="1">INDEX(m12_,1,(ROWS($R$34:V38)-1)*7+COLUMNS($R$34:V38))</f>
        <v>44924</v>
      </c>
      <c r="W38" s="43">
        <f ca="1">INDEX(m12_,1,(ROWS($R$34:W38)-1)*7+COLUMNS($R$34:W38))</f>
        <v>44925</v>
      </c>
      <c r="X38" s="44">
        <f ca="1">INDEX(m12_,1,(ROWS($R$34:X38)-1)*7+COLUMNS($R$34:X38))</f>
        <v>44926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44864</v>
      </c>
      <c r="C39" s="46">
        <f ca="1">INDEX(m10_,1,(ROWS($B$34:C39)-1)*7+COLUMNS($B$34:C39))</f>
        <v>44865</v>
      </c>
      <c r="D39" s="46">
        <f ca="1">INDEX(m10_,1,(ROWS($B$34:D39)-1)*7+COLUMNS($B$34:D39))</f>
        <v>44866</v>
      </c>
      <c r="E39" s="46">
        <f ca="1">INDEX(m10_,1,(ROWS($B$34:E39)-1)*7+COLUMNS($B$34:E39))</f>
        <v>44867</v>
      </c>
      <c r="F39" s="46">
        <f ca="1">INDEX(m10_,1,(ROWS($B$34:F39)-1)*7+COLUMNS($B$34:F39))</f>
        <v>44868</v>
      </c>
      <c r="G39" s="46">
        <f ca="1">INDEX(m10_,1,(ROWS($B$34:G39)-1)*7+COLUMNS($B$34:G39))</f>
        <v>44869</v>
      </c>
      <c r="H39" s="47">
        <f ca="1">INDEX(m10_,1,(ROWS($B$34:H39)-1)*7+COLUMNS($B$34:H39))</f>
        <v>44870</v>
      </c>
      <c r="I39" s="36"/>
      <c r="J39" s="45">
        <f ca="1">INDEX(m11_,1,(ROWS($J$34:J39)-1)*7+COLUMNS($J$34:J39))</f>
        <v>44899</v>
      </c>
      <c r="K39" s="46">
        <f ca="1">INDEX(m11_,1,(ROWS($J$34:K39)-1)*7+COLUMNS($J$34:K39))</f>
        <v>44900</v>
      </c>
      <c r="L39" s="46">
        <f ca="1">INDEX(m11_,1,(ROWS($J$34:L39)-1)*7+COLUMNS($J$34:L39))</f>
        <v>44901</v>
      </c>
      <c r="M39" s="46">
        <f ca="1">INDEX(m11_,1,(ROWS($J$34:M39)-1)*7+COLUMNS($J$34:M39))</f>
        <v>44902</v>
      </c>
      <c r="N39" s="46">
        <f ca="1">INDEX(m11_,1,(ROWS($J$34:N39)-1)*7+COLUMNS($J$34:N39))</f>
        <v>44903</v>
      </c>
      <c r="O39" s="46">
        <f ca="1">INDEX(m11_,1,(ROWS($J$34:O39)-1)*7+COLUMNS($J$34:O39))</f>
        <v>44904</v>
      </c>
      <c r="P39" s="47">
        <f ca="1">INDEX(m11_,1,(ROWS($J$34:P39)-1)*7+COLUMNS($J$34:P39))</f>
        <v>44905</v>
      </c>
      <c r="Q39" s="36"/>
      <c r="R39" s="45">
        <f ca="1">INDEX(m12_,1,(ROWS($R$34:R39)-1)*7+COLUMNS($R$34:R39))</f>
        <v>44927</v>
      </c>
      <c r="S39" s="46">
        <f ca="1">INDEX(m12_,1,(ROWS($R$34:S39)-1)*7+COLUMNS($R$34:S39))</f>
        <v>44928</v>
      </c>
      <c r="T39" s="46">
        <f ca="1">INDEX(m12_,1,(ROWS($R$34:T39)-1)*7+COLUMNS($R$34:T39))</f>
        <v>44929</v>
      </c>
      <c r="U39" s="46">
        <f ca="1">INDEX(m12_,1,(ROWS($R$34:U39)-1)*7+COLUMNS($R$34:U39))</f>
        <v>44930</v>
      </c>
      <c r="V39" s="46">
        <f ca="1">INDEX(m12_,1,(ROWS($R$34:V39)-1)*7+COLUMNS($R$34:V39))</f>
        <v>44931</v>
      </c>
      <c r="W39" s="46">
        <f ca="1">INDEX(m12_,1,(ROWS($R$34:W39)-1)*7+COLUMNS($R$34:W39))</f>
        <v>44932</v>
      </c>
      <c r="X39" s="47">
        <f ca="1">INDEX(m12_,1,(ROWS($R$34:X39)-1)*7+COLUMNS($R$34:X39))</f>
        <v>44933</v>
      </c>
      <c r="Y39" s="29"/>
      <c r="Z39" s="120" t="s">
        <v>20</v>
      </c>
      <c r="AA39" s="134"/>
      <c r="AB39" s="135"/>
    </row>
    <row r="40" spans="2:28" x14ac:dyDescent="0.25"/>
    <row r="41" spans="2:28" x14ac:dyDescent="0.25"/>
  </sheetData>
  <customSheetViews>
    <customSheetView guid="{00C1CBDA-1637-4E2C-863E-F0BD8FC5759C}" showGridLines="0" hiddenRows="1" hiddenColumns="1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Z39:AB39"/>
    <mergeCell ref="B23:H23"/>
    <mergeCell ref="J23:P23"/>
    <mergeCell ref="R23:X23"/>
    <mergeCell ref="B32:H32"/>
    <mergeCell ref="J32:P32"/>
    <mergeCell ref="R32:X32"/>
    <mergeCell ref="D3:X3"/>
    <mergeCell ref="B5:H5"/>
    <mergeCell ref="J5:P5"/>
    <mergeCell ref="R5:X5"/>
    <mergeCell ref="B14:H14"/>
    <mergeCell ref="J14:P14"/>
    <mergeCell ref="R14:X14"/>
  </mergeCells>
  <conditionalFormatting sqref="B7:H12">
    <cfRule type="expression" dxfId="23" priority="12" stopIfTrue="1">
      <formula>MONTH(B7)&lt;&gt;MONTH($B$5)</formula>
    </cfRule>
  </conditionalFormatting>
  <conditionalFormatting sqref="J7:P12">
    <cfRule type="expression" dxfId="22" priority="11" stopIfTrue="1">
      <formula>MONTH(J7)&lt;&gt;MONTH($J$5)</formula>
    </cfRule>
  </conditionalFormatting>
  <conditionalFormatting sqref="R7:X12">
    <cfRule type="expression" dxfId="21" priority="10" stopIfTrue="1">
      <formula>MONTH(R7)&lt;&gt;MONTH($R$5)</formula>
    </cfRule>
  </conditionalFormatting>
  <conditionalFormatting sqref="B16:H21">
    <cfRule type="expression" dxfId="20" priority="9" stopIfTrue="1">
      <formula>MONTH(B16)&lt;&gt;MONTH($B$14)</formula>
    </cfRule>
  </conditionalFormatting>
  <conditionalFormatting sqref="J16:P21">
    <cfRule type="expression" dxfId="19" priority="8" stopIfTrue="1">
      <formula>MONTH(J16)&lt;&gt;MONTH($J$14)</formula>
    </cfRule>
  </conditionalFormatting>
  <conditionalFormatting sqref="R16:X21">
    <cfRule type="expression" dxfId="18" priority="7" stopIfTrue="1">
      <formula>MONTH(R16)&lt;&gt;MONTH($R$14)</formula>
    </cfRule>
  </conditionalFormatting>
  <conditionalFormatting sqref="B25:H30">
    <cfRule type="expression" dxfId="17" priority="6" stopIfTrue="1">
      <formula>MONTH(B25)&lt;&gt;MONTH($B$23)</formula>
    </cfRule>
  </conditionalFormatting>
  <conditionalFormatting sqref="J25:P30">
    <cfRule type="expression" dxfId="16" priority="5" stopIfTrue="1">
      <formula>MONTH(J25)&lt;&gt;MONTH($J$23)</formula>
    </cfRule>
  </conditionalFormatting>
  <conditionalFormatting sqref="R25:X30">
    <cfRule type="expression" dxfId="15" priority="4" stopIfTrue="1">
      <formula>MONTH(R25)&lt;&gt;MONTH($R$23)</formula>
    </cfRule>
  </conditionalFormatting>
  <conditionalFormatting sqref="B34:H39">
    <cfRule type="expression" dxfId="14" priority="3" stopIfTrue="1">
      <formula>MONTH(B34)&lt;&gt;MONTH($B$32)</formula>
    </cfRule>
  </conditionalFormatting>
  <conditionalFormatting sqref="J34:P39">
    <cfRule type="expression" dxfId="13" priority="2" stopIfTrue="1">
      <formula>MONTH(J34)&lt;&gt;MONTH($J$32)</formula>
    </cfRule>
  </conditionalFormatting>
  <conditionalFormatting sqref="R34:X39">
    <cfRule type="expression" dxfId="12" priority="1" stopIfTrue="1">
      <formula>MONTH(R34)&lt;&gt;MONTH($R$32)</formula>
    </cfRule>
  </conditionalFormatting>
  <hyperlinks>
    <hyperlink ref="Z39" r:id="rId2" xr:uid="{00000000-0004-0000-0500-000000000000}"/>
  </hyperlinks>
  <printOptions horizontalCentered="1" verticalCentered="1"/>
  <pageMargins left="0.25" right="0.25" top="0.75" bottom="0.75" header="0.3" footer="0.3"/>
  <pageSetup scale="84" orientation="landscape" horizontalDpi="300" verticalDpi="300"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pageSetUpPr fitToPage="1"/>
  </sheetPr>
  <dimension ref="A1:AC41"/>
  <sheetViews>
    <sheetView showGridLines="0" workbookViewId="0">
      <selection activeCell="W6" sqref="W6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1:29" ht="3.75" customHeight="1" x14ac:dyDescent="0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29" ht="3.75" customHeight="1" x14ac:dyDescent="0.2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</row>
    <row r="3" spans="1:29" ht="46.5" x14ac:dyDescent="0.7">
      <c r="A3" s="65"/>
      <c r="B3" s="78" t="s">
        <v>7</v>
      </c>
      <c r="C3" s="79"/>
      <c r="D3" s="140">
        <f>year</f>
        <v>2022</v>
      </c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74"/>
      <c r="Z3" s="74"/>
      <c r="AA3" s="76" t="s">
        <v>6</v>
      </c>
      <c r="AB3" s="75"/>
      <c r="AC3" s="65"/>
    </row>
    <row r="4" spans="1:29" x14ac:dyDescent="0.25">
      <c r="A4" s="65"/>
      <c r="B4" s="66"/>
      <c r="C4" s="66"/>
      <c r="D4" s="67"/>
      <c r="E4" s="67"/>
      <c r="F4" s="67"/>
      <c r="G4" s="67"/>
      <c r="H4" s="66"/>
      <c r="I4" s="68"/>
      <c r="J4" s="66"/>
      <c r="K4" s="66"/>
      <c r="L4" s="66"/>
      <c r="M4" s="66"/>
      <c r="N4" s="66"/>
      <c r="O4" s="66"/>
      <c r="P4" s="66"/>
      <c r="Q4" s="68"/>
      <c r="R4" s="66"/>
      <c r="S4" s="66"/>
      <c r="T4" s="66"/>
      <c r="U4" s="66"/>
      <c r="V4" s="66"/>
      <c r="W4" s="66"/>
      <c r="X4" s="66"/>
      <c r="Y4" s="66"/>
      <c r="Z4" s="83"/>
      <c r="AA4" s="84"/>
      <c r="AB4" s="85"/>
      <c r="AC4" s="65"/>
    </row>
    <row r="5" spans="1:29" s="50" customFormat="1" x14ac:dyDescent="0.25">
      <c r="A5" s="69"/>
      <c r="B5" s="141">
        <f>Mini!B6</f>
        <v>44562</v>
      </c>
      <c r="C5" s="141"/>
      <c r="D5" s="141"/>
      <c r="E5" s="141"/>
      <c r="F5" s="141"/>
      <c r="G5" s="141"/>
      <c r="H5" s="141"/>
      <c r="I5" s="70"/>
      <c r="J5" s="141">
        <f>Mini!B7</f>
        <v>44593</v>
      </c>
      <c r="K5" s="141"/>
      <c r="L5" s="141"/>
      <c r="M5" s="141"/>
      <c r="N5" s="141"/>
      <c r="O5" s="141"/>
      <c r="P5" s="141"/>
      <c r="Q5" s="70"/>
      <c r="R5" s="141">
        <f>Mini!B8</f>
        <v>44621</v>
      </c>
      <c r="S5" s="141"/>
      <c r="T5" s="141"/>
      <c r="U5" s="141"/>
      <c r="V5" s="141"/>
      <c r="W5" s="141"/>
      <c r="X5" s="141"/>
      <c r="Y5" s="71"/>
      <c r="Z5" s="86"/>
      <c r="AA5" s="80"/>
      <c r="AB5" s="87"/>
      <c r="AC5" s="69"/>
    </row>
    <row r="6" spans="1:29" x14ac:dyDescent="0.25">
      <c r="A6" s="65"/>
      <c r="B6" s="62" t="s">
        <v>14</v>
      </c>
      <c r="C6" s="63" t="s">
        <v>15</v>
      </c>
      <c r="D6" s="63" t="s">
        <v>16</v>
      </c>
      <c r="E6" s="63" t="s">
        <v>17</v>
      </c>
      <c r="F6" s="63" t="s">
        <v>18</v>
      </c>
      <c r="G6" s="63" t="s">
        <v>19</v>
      </c>
      <c r="H6" s="64" t="s">
        <v>2</v>
      </c>
      <c r="I6" s="72"/>
      <c r="J6" s="62" t="s">
        <v>14</v>
      </c>
      <c r="K6" s="63" t="s">
        <v>15</v>
      </c>
      <c r="L6" s="63" t="s">
        <v>16</v>
      </c>
      <c r="M6" s="63" t="s">
        <v>17</v>
      </c>
      <c r="N6" s="63" t="s">
        <v>18</v>
      </c>
      <c r="O6" s="63" t="s">
        <v>19</v>
      </c>
      <c r="P6" s="64" t="s">
        <v>2</v>
      </c>
      <c r="Q6" s="72"/>
      <c r="R6" s="62" t="s">
        <v>14</v>
      </c>
      <c r="S6" s="63" t="s">
        <v>15</v>
      </c>
      <c r="T6" s="63" t="s">
        <v>16</v>
      </c>
      <c r="U6" s="63" t="s">
        <v>17</v>
      </c>
      <c r="V6" s="63" t="s">
        <v>18</v>
      </c>
      <c r="W6" s="63" t="s">
        <v>19</v>
      </c>
      <c r="X6" s="64" t="s">
        <v>2</v>
      </c>
      <c r="Y6" s="71"/>
      <c r="Z6" s="86"/>
      <c r="AA6" s="81"/>
      <c r="AB6" s="87"/>
      <c r="AC6" s="65"/>
    </row>
    <row r="7" spans="1:29" x14ac:dyDescent="0.25">
      <c r="A7" s="65"/>
      <c r="B7" s="77">
        <f ca="1">INDEX(m1_,1,(ROWS($B$7:B7)-1)*7+COLUMNS($B$7:B7))</f>
        <v>44556</v>
      </c>
      <c r="C7" s="77">
        <f ca="1">INDEX(m1_,1,(ROWS($B$7:C7)-1)*7+COLUMNS($B$7:C7))</f>
        <v>44557</v>
      </c>
      <c r="D7" s="77">
        <f ca="1">INDEX(m1_,1,(ROWS($B$7:D7)-1)*7+COLUMNS($B$7:D7))</f>
        <v>44558</v>
      </c>
      <c r="E7" s="77">
        <f ca="1">INDEX(m1_,1,(ROWS($B$7:E7)-1)*7+COLUMNS($B$7:E7))</f>
        <v>44559</v>
      </c>
      <c r="F7" s="77">
        <f ca="1">INDEX(m1_,1,(ROWS($B$7:F7)-1)*7+COLUMNS($B$7:F7))</f>
        <v>44560</v>
      </c>
      <c r="G7" s="77">
        <f ca="1">INDEX(m1_,1,(ROWS($B$7:G7)-1)*7+COLUMNS($B$7:G7))</f>
        <v>44561</v>
      </c>
      <c r="H7" s="77">
        <f ca="1">INDEX(m1_,1,(ROWS($B$7:H7)-1)*7+COLUMNS($B$7:H7))</f>
        <v>44562</v>
      </c>
      <c r="I7" s="72"/>
      <c r="J7" s="77">
        <f ca="1">INDEX(m2_,1,(ROWS($J$7:J7)-1)*7+COLUMNS($J$7:J7))</f>
        <v>44591</v>
      </c>
      <c r="K7" s="77">
        <f ca="1">INDEX(m2_,1,(ROWS($J$7:K7)-1)*7+COLUMNS($J$7:K7))</f>
        <v>44592</v>
      </c>
      <c r="L7" s="77">
        <f ca="1">INDEX(m2_,1,(ROWS($J$7:L7)-1)*7+COLUMNS($J$7:L7))</f>
        <v>44593</v>
      </c>
      <c r="M7" s="77">
        <f ca="1">INDEX(m2_,1,(ROWS($J$7:M7)-1)*7+COLUMNS($J$7:M7))</f>
        <v>44594</v>
      </c>
      <c r="N7" s="77">
        <f ca="1">INDEX(m2_,1,(ROWS($J$7:N7)-1)*7+COLUMNS($J$7:N7))</f>
        <v>44595</v>
      </c>
      <c r="O7" s="77">
        <f ca="1">INDEX(m2_,1,(ROWS($J$7:O7)-1)*7+COLUMNS($J$7:O7))</f>
        <v>44596</v>
      </c>
      <c r="P7" s="77">
        <f ca="1">INDEX(m2_,1,(ROWS($J$7:P7)-1)*7+COLUMNS($J$7:P7))</f>
        <v>44597</v>
      </c>
      <c r="Q7" s="72"/>
      <c r="R7" s="77">
        <f ca="1">INDEX(m3_,1,(ROWS($R$7:R7)-1)*7+COLUMNS($R$7:R7))</f>
        <v>44619</v>
      </c>
      <c r="S7" s="77">
        <f ca="1">INDEX(m3_,1,(ROWS($R$7:S7)-1)*7+COLUMNS($R$7:S7))</f>
        <v>44620</v>
      </c>
      <c r="T7" s="77">
        <f ca="1">INDEX(m3_,1,(ROWS($R$7:T7)-1)*7+COLUMNS($R$7:T7))</f>
        <v>44621</v>
      </c>
      <c r="U7" s="77">
        <f ca="1">INDEX(m3_,1,(ROWS($R$7:U7)-1)*7+COLUMNS($R$7:U7))</f>
        <v>44622</v>
      </c>
      <c r="V7" s="77">
        <f ca="1">INDEX(m3_,1,(ROWS($R$7:V7)-1)*7+COLUMNS($R$7:V7))</f>
        <v>44623</v>
      </c>
      <c r="W7" s="77">
        <f ca="1">INDEX(m3_,1,(ROWS($R$7:W7)-1)*7+COLUMNS($R$7:W7))</f>
        <v>44624</v>
      </c>
      <c r="X7" s="77">
        <f ca="1">INDEX(m3_,1,(ROWS($R$7:X7)-1)*7+COLUMNS($R$7:X7))</f>
        <v>44625</v>
      </c>
      <c r="Y7" s="71"/>
      <c r="Z7" s="86"/>
      <c r="AA7" s="81"/>
      <c r="AB7" s="87"/>
      <c r="AC7" s="65"/>
    </row>
    <row r="8" spans="1:29" x14ac:dyDescent="0.25">
      <c r="A8" s="65"/>
      <c r="B8" s="77">
        <f ca="1">INDEX(m1_,1,(ROWS($B$7:B8)-1)*7+COLUMNS($B$7:B8))</f>
        <v>44563</v>
      </c>
      <c r="C8" s="77">
        <f ca="1">INDEX(m1_,1,(ROWS($B$7:C8)-1)*7+COLUMNS($B$7:C8))</f>
        <v>44564</v>
      </c>
      <c r="D8" s="77">
        <f ca="1">INDEX(m1_,1,(ROWS($B$7:D8)-1)*7+COLUMNS($B$7:D8))</f>
        <v>44565</v>
      </c>
      <c r="E8" s="77">
        <f ca="1">INDEX(m1_,1,(ROWS($B$7:E8)-1)*7+COLUMNS($B$7:E8))</f>
        <v>44566</v>
      </c>
      <c r="F8" s="77">
        <f ca="1">INDEX(m1_,1,(ROWS($B$7:F8)-1)*7+COLUMNS($B$7:F8))</f>
        <v>44567</v>
      </c>
      <c r="G8" s="77">
        <f ca="1">INDEX(m1_,1,(ROWS($B$7:G8)-1)*7+COLUMNS($B$7:G8))</f>
        <v>44568</v>
      </c>
      <c r="H8" s="77">
        <f ca="1">INDEX(m1_,1,(ROWS($B$7:H8)-1)*7+COLUMNS($B$7:H8))</f>
        <v>44569</v>
      </c>
      <c r="I8" s="72"/>
      <c r="J8" s="77">
        <f ca="1">INDEX(m2_,1,(ROWS($J$7:J8)-1)*7+COLUMNS($J$7:J8))</f>
        <v>44598</v>
      </c>
      <c r="K8" s="77">
        <f ca="1">INDEX(m2_,1,(ROWS($J$7:K8)-1)*7+COLUMNS($J$7:K8))</f>
        <v>44599</v>
      </c>
      <c r="L8" s="77">
        <f ca="1">INDEX(m2_,1,(ROWS($J$7:L8)-1)*7+COLUMNS($J$7:L8))</f>
        <v>44600</v>
      </c>
      <c r="M8" s="77">
        <f ca="1">INDEX(m2_,1,(ROWS($J$7:M8)-1)*7+COLUMNS($J$7:M8))</f>
        <v>44601</v>
      </c>
      <c r="N8" s="77">
        <f ca="1">INDEX(m2_,1,(ROWS($J$7:N8)-1)*7+COLUMNS($J$7:N8))</f>
        <v>44602</v>
      </c>
      <c r="O8" s="77">
        <f ca="1">INDEX(m2_,1,(ROWS($J$7:O8)-1)*7+COLUMNS($J$7:O8))</f>
        <v>44603</v>
      </c>
      <c r="P8" s="77">
        <f ca="1">INDEX(m2_,1,(ROWS($J$7:P8)-1)*7+COLUMNS($J$7:P8))</f>
        <v>44604</v>
      </c>
      <c r="Q8" s="72"/>
      <c r="R8" s="77">
        <f ca="1">INDEX(m3_,1,(ROWS($R$7:R8)-1)*7+COLUMNS($R$7:R8))</f>
        <v>44626</v>
      </c>
      <c r="S8" s="77">
        <f ca="1">INDEX(m3_,1,(ROWS($R$7:S8)-1)*7+COLUMNS($R$7:S8))</f>
        <v>44627</v>
      </c>
      <c r="T8" s="77">
        <f ca="1">INDEX(m3_,1,(ROWS($R$7:T8)-1)*7+COLUMNS($R$7:T8))</f>
        <v>44628</v>
      </c>
      <c r="U8" s="77">
        <f ca="1">INDEX(m3_,1,(ROWS($R$7:U8)-1)*7+COLUMNS($R$7:U8))</f>
        <v>44629</v>
      </c>
      <c r="V8" s="77">
        <f ca="1">INDEX(m3_,1,(ROWS($R$7:V8)-1)*7+COLUMNS($R$7:V8))</f>
        <v>44630</v>
      </c>
      <c r="W8" s="77">
        <f ca="1">INDEX(m3_,1,(ROWS($R$7:W8)-1)*7+COLUMNS($R$7:W8))</f>
        <v>44631</v>
      </c>
      <c r="X8" s="77">
        <f ca="1">INDEX(m3_,1,(ROWS($R$7:X8)-1)*7+COLUMNS($R$7:X8))</f>
        <v>44632</v>
      </c>
      <c r="Y8" s="71"/>
      <c r="Z8" s="86"/>
      <c r="AA8" s="81"/>
      <c r="AB8" s="87"/>
      <c r="AC8" s="65"/>
    </row>
    <row r="9" spans="1:29" x14ac:dyDescent="0.25">
      <c r="A9" s="65"/>
      <c r="B9" s="77">
        <f ca="1">INDEX(m1_,1,(ROWS($B$7:B9)-1)*7+COLUMNS($B$7:B9))</f>
        <v>44570</v>
      </c>
      <c r="C9" s="77">
        <f ca="1">INDEX(m1_,1,(ROWS($B$7:C9)-1)*7+COLUMNS($B$7:C9))</f>
        <v>44571</v>
      </c>
      <c r="D9" s="77">
        <f ca="1">INDEX(m1_,1,(ROWS($B$7:D9)-1)*7+COLUMNS($B$7:D9))</f>
        <v>44572</v>
      </c>
      <c r="E9" s="77">
        <f ca="1">INDEX(m1_,1,(ROWS($B$7:E9)-1)*7+COLUMNS($B$7:E9))</f>
        <v>44573</v>
      </c>
      <c r="F9" s="77">
        <f ca="1">INDEX(m1_,1,(ROWS($B$7:F9)-1)*7+COLUMNS($B$7:F9))</f>
        <v>44574</v>
      </c>
      <c r="G9" s="77">
        <f ca="1">INDEX(m1_,1,(ROWS($B$7:G9)-1)*7+COLUMNS($B$7:G9))</f>
        <v>44575</v>
      </c>
      <c r="H9" s="77">
        <f ca="1">INDEX(m1_,1,(ROWS($B$7:H9)-1)*7+COLUMNS($B$7:H9))</f>
        <v>44576</v>
      </c>
      <c r="I9" s="72"/>
      <c r="J9" s="77">
        <f ca="1">INDEX(m2_,1,(ROWS($J$7:J9)-1)*7+COLUMNS($J$7:J9))</f>
        <v>44605</v>
      </c>
      <c r="K9" s="77">
        <f ca="1">INDEX(m2_,1,(ROWS($J$7:K9)-1)*7+COLUMNS($J$7:K9))</f>
        <v>44606</v>
      </c>
      <c r="L9" s="77">
        <f ca="1">INDEX(m2_,1,(ROWS($J$7:L9)-1)*7+COLUMNS($J$7:L9))</f>
        <v>44607</v>
      </c>
      <c r="M9" s="77">
        <f ca="1">INDEX(m2_,1,(ROWS($J$7:M9)-1)*7+COLUMNS($J$7:M9))</f>
        <v>44608</v>
      </c>
      <c r="N9" s="77">
        <f ca="1">INDEX(m2_,1,(ROWS($J$7:N9)-1)*7+COLUMNS($J$7:N9))</f>
        <v>44609</v>
      </c>
      <c r="O9" s="77">
        <f ca="1">INDEX(m2_,1,(ROWS($J$7:O9)-1)*7+COLUMNS($J$7:O9))</f>
        <v>44610</v>
      </c>
      <c r="P9" s="77">
        <f ca="1">INDEX(m2_,1,(ROWS($J$7:P9)-1)*7+COLUMNS($J$7:P9))</f>
        <v>44611</v>
      </c>
      <c r="Q9" s="72"/>
      <c r="R9" s="77">
        <f ca="1">INDEX(m3_,1,(ROWS($R$7:R9)-1)*7+COLUMNS($R$7:R9))</f>
        <v>44633</v>
      </c>
      <c r="S9" s="77">
        <f ca="1">INDEX(m3_,1,(ROWS($R$7:S9)-1)*7+COLUMNS($R$7:S9))</f>
        <v>44634</v>
      </c>
      <c r="T9" s="77">
        <f ca="1">INDEX(m3_,1,(ROWS($R$7:T9)-1)*7+COLUMNS($R$7:T9))</f>
        <v>44635</v>
      </c>
      <c r="U9" s="77">
        <f ca="1">INDEX(m3_,1,(ROWS($R$7:U9)-1)*7+COLUMNS($R$7:U9))</f>
        <v>44636</v>
      </c>
      <c r="V9" s="77">
        <f ca="1">INDEX(m3_,1,(ROWS($R$7:V9)-1)*7+COLUMNS($R$7:V9))</f>
        <v>44637</v>
      </c>
      <c r="W9" s="77">
        <f ca="1">INDEX(m3_,1,(ROWS($R$7:W9)-1)*7+COLUMNS($R$7:W9))</f>
        <v>44638</v>
      </c>
      <c r="X9" s="77">
        <f ca="1">INDEX(m3_,1,(ROWS($R$7:X9)-1)*7+COLUMNS($R$7:X9))</f>
        <v>44639</v>
      </c>
      <c r="Y9" s="71"/>
      <c r="Z9" s="86"/>
      <c r="AA9" s="81"/>
      <c r="AB9" s="87"/>
      <c r="AC9" s="65"/>
    </row>
    <row r="10" spans="1:29" x14ac:dyDescent="0.25">
      <c r="A10" s="65"/>
      <c r="B10" s="77">
        <f ca="1">INDEX(m1_,1,(ROWS($B$7:B10)-1)*7+COLUMNS($B$7:B10))</f>
        <v>44577</v>
      </c>
      <c r="C10" s="77">
        <f ca="1">INDEX(m1_,1,(ROWS($B$7:C10)-1)*7+COLUMNS($B$7:C10))</f>
        <v>44578</v>
      </c>
      <c r="D10" s="77">
        <f ca="1">INDEX(m1_,1,(ROWS($B$7:D10)-1)*7+COLUMNS($B$7:D10))</f>
        <v>44579</v>
      </c>
      <c r="E10" s="77">
        <f ca="1">INDEX(m1_,1,(ROWS($B$7:E10)-1)*7+COLUMNS($B$7:E10))</f>
        <v>44580</v>
      </c>
      <c r="F10" s="77">
        <f ca="1">INDEX(m1_,1,(ROWS($B$7:F10)-1)*7+COLUMNS($B$7:F10))</f>
        <v>44581</v>
      </c>
      <c r="G10" s="77">
        <f ca="1">INDEX(m1_,1,(ROWS($B$7:G10)-1)*7+COLUMNS($B$7:G10))</f>
        <v>44582</v>
      </c>
      <c r="H10" s="77">
        <f ca="1">INDEX(m1_,1,(ROWS($B$7:H10)-1)*7+COLUMNS($B$7:H10))</f>
        <v>44583</v>
      </c>
      <c r="I10" s="72"/>
      <c r="J10" s="77">
        <f ca="1">INDEX(m2_,1,(ROWS($J$7:J10)-1)*7+COLUMNS($J$7:J10))</f>
        <v>44612</v>
      </c>
      <c r="K10" s="77">
        <f ca="1">INDEX(m2_,1,(ROWS($J$7:K10)-1)*7+COLUMNS($J$7:K10))</f>
        <v>44613</v>
      </c>
      <c r="L10" s="77">
        <f ca="1">INDEX(m2_,1,(ROWS($J$7:L10)-1)*7+COLUMNS($J$7:L10))</f>
        <v>44614</v>
      </c>
      <c r="M10" s="77">
        <f ca="1">INDEX(m2_,1,(ROWS($J$7:M10)-1)*7+COLUMNS($J$7:M10))</f>
        <v>44615</v>
      </c>
      <c r="N10" s="77">
        <f ca="1">INDEX(m2_,1,(ROWS($J$7:N10)-1)*7+COLUMNS($J$7:N10))</f>
        <v>44616</v>
      </c>
      <c r="O10" s="77">
        <f ca="1">INDEX(m2_,1,(ROWS($J$7:O10)-1)*7+COLUMNS($J$7:O10))</f>
        <v>44617</v>
      </c>
      <c r="P10" s="77">
        <f ca="1">INDEX(m2_,1,(ROWS($J$7:P10)-1)*7+COLUMNS($J$7:P10))</f>
        <v>44618</v>
      </c>
      <c r="Q10" s="72"/>
      <c r="R10" s="77">
        <f ca="1">INDEX(m3_,1,(ROWS($R$7:R10)-1)*7+COLUMNS($R$7:R10))</f>
        <v>44640</v>
      </c>
      <c r="S10" s="77">
        <f ca="1">INDEX(m3_,1,(ROWS($R$7:S10)-1)*7+COLUMNS($R$7:S10))</f>
        <v>44641</v>
      </c>
      <c r="T10" s="77">
        <f ca="1">INDEX(m3_,1,(ROWS($R$7:T10)-1)*7+COLUMNS($R$7:T10))</f>
        <v>44642</v>
      </c>
      <c r="U10" s="77">
        <f ca="1">INDEX(m3_,1,(ROWS($R$7:U10)-1)*7+COLUMNS($R$7:U10))</f>
        <v>44643</v>
      </c>
      <c r="V10" s="77">
        <f ca="1">INDEX(m3_,1,(ROWS($R$7:V10)-1)*7+COLUMNS($R$7:V10))</f>
        <v>44644</v>
      </c>
      <c r="W10" s="77">
        <f ca="1">INDEX(m3_,1,(ROWS($R$7:W10)-1)*7+COLUMNS($R$7:W10))</f>
        <v>44645</v>
      </c>
      <c r="X10" s="77">
        <f ca="1">INDEX(m3_,1,(ROWS($R$7:X10)-1)*7+COLUMNS($R$7:X10))</f>
        <v>44646</v>
      </c>
      <c r="Y10" s="71"/>
      <c r="Z10" s="86"/>
      <c r="AA10" s="81"/>
      <c r="AB10" s="87"/>
      <c r="AC10" s="65"/>
    </row>
    <row r="11" spans="1:29" x14ac:dyDescent="0.25">
      <c r="A11" s="65"/>
      <c r="B11" s="77">
        <f ca="1">INDEX(m1_,1,(ROWS($B$7:B11)-1)*7+COLUMNS($B$7:B11))</f>
        <v>44584</v>
      </c>
      <c r="C11" s="77">
        <f ca="1">INDEX(m1_,1,(ROWS($B$7:C11)-1)*7+COLUMNS($B$7:C11))</f>
        <v>44585</v>
      </c>
      <c r="D11" s="77">
        <f ca="1">INDEX(m1_,1,(ROWS($B$7:D11)-1)*7+COLUMNS($B$7:D11))</f>
        <v>44586</v>
      </c>
      <c r="E11" s="77">
        <f ca="1">INDEX(m1_,1,(ROWS($B$7:E11)-1)*7+COLUMNS($B$7:E11))</f>
        <v>44587</v>
      </c>
      <c r="F11" s="77">
        <f ca="1">INDEX(m1_,1,(ROWS($B$7:F11)-1)*7+COLUMNS($B$7:F11))</f>
        <v>44588</v>
      </c>
      <c r="G11" s="77">
        <f ca="1">INDEX(m1_,1,(ROWS($B$7:G11)-1)*7+COLUMNS($B$7:G11))</f>
        <v>44589</v>
      </c>
      <c r="H11" s="77">
        <f ca="1">INDEX(m1_,1,(ROWS($B$7:H11)-1)*7+COLUMNS($B$7:H11))</f>
        <v>44590</v>
      </c>
      <c r="I11" s="72"/>
      <c r="J11" s="77">
        <f ca="1">INDEX(m2_,1,(ROWS($J$7:J11)-1)*7+COLUMNS($J$7:J11))</f>
        <v>44619</v>
      </c>
      <c r="K11" s="77">
        <f ca="1">INDEX(m2_,1,(ROWS($J$7:K11)-1)*7+COLUMNS($J$7:K11))</f>
        <v>44620</v>
      </c>
      <c r="L11" s="77">
        <f ca="1">INDEX(m2_,1,(ROWS($J$7:L11)-1)*7+COLUMNS($J$7:L11))</f>
        <v>44621</v>
      </c>
      <c r="M11" s="77">
        <f ca="1">INDEX(m2_,1,(ROWS($J$7:M11)-1)*7+COLUMNS($J$7:M11))</f>
        <v>44622</v>
      </c>
      <c r="N11" s="77">
        <f ca="1">INDEX(m2_,1,(ROWS($J$7:N11)-1)*7+COLUMNS($J$7:N11))</f>
        <v>44623</v>
      </c>
      <c r="O11" s="77">
        <f ca="1">INDEX(m2_,1,(ROWS($J$7:O11)-1)*7+COLUMNS($J$7:O11))</f>
        <v>44624</v>
      </c>
      <c r="P11" s="77">
        <f ca="1">INDEX(m2_,1,(ROWS($J$7:P11)-1)*7+COLUMNS($J$7:P11))</f>
        <v>44625</v>
      </c>
      <c r="Q11" s="72"/>
      <c r="R11" s="77">
        <f ca="1">INDEX(m3_,1,(ROWS($R$7:R11)-1)*7+COLUMNS($R$7:R11))</f>
        <v>44647</v>
      </c>
      <c r="S11" s="77">
        <f ca="1">INDEX(m3_,1,(ROWS($R$7:S11)-1)*7+COLUMNS($R$7:S11))</f>
        <v>44648</v>
      </c>
      <c r="T11" s="77">
        <f ca="1">INDEX(m3_,1,(ROWS($R$7:T11)-1)*7+COLUMNS($R$7:T11))</f>
        <v>44649</v>
      </c>
      <c r="U11" s="77">
        <f ca="1">INDEX(m3_,1,(ROWS($R$7:U11)-1)*7+COLUMNS($R$7:U11))</f>
        <v>44650</v>
      </c>
      <c r="V11" s="77">
        <f ca="1">INDEX(m3_,1,(ROWS($R$7:V11)-1)*7+COLUMNS($R$7:V11))</f>
        <v>44651</v>
      </c>
      <c r="W11" s="77">
        <f ca="1">INDEX(m3_,1,(ROWS($R$7:W11)-1)*7+COLUMNS($R$7:W11))</f>
        <v>44652</v>
      </c>
      <c r="X11" s="77">
        <f ca="1">INDEX(m3_,1,(ROWS($R$7:X11)-1)*7+COLUMNS($R$7:X11))</f>
        <v>44653</v>
      </c>
      <c r="Y11" s="71"/>
      <c r="Z11" s="86"/>
      <c r="AA11" s="81"/>
      <c r="AB11" s="87"/>
      <c r="AC11" s="65"/>
    </row>
    <row r="12" spans="1:29" x14ac:dyDescent="0.25">
      <c r="A12" s="65"/>
      <c r="B12" s="77">
        <f ca="1">INDEX(m1_,1,(ROWS($B$7:B12)-1)*7+COLUMNS($B$7:B12))</f>
        <v>44591</v>
      </c>
      <c r="C12" s="77">
        <f ca="1">INDEX(m1_,1,(ROWS($B$7:C12)-1)*7+COLUMNS($B$7:C12))</f>
        <v>44592</v>
      </c>
      <c r="D12" s="77">
        <f ca="1">INDEX(m1_,1,(ROWS($B$7:D12)-1)*7+COLUMNS($B$7:D12))</f>
        <v>44593</v>
      </c>
      <c r="E12" s="77">
        <f ca="1">INDEX(m1_,1,(ROWS($B$7:E12)-1)*7+COLUMNS($B$7:E12))</f>
        <v>44594</v>
      </c>
      <c r="F12" s="77">
        <f ca="1">INDEX(m1_,1,(ROWS($B$7:F12)-1)*7+COLUMNS($B$7:F12))</f>
        <v>44595</v>
      </c>
      <c r="G12" s="77">
        <f ca="1">INDEX(m1_,1,(ROWS($B$7:G12)-1)*7+COLUMNS($B$7:G12))</f>
        <v>44596</v>
      </c>
      <c r="H12" s="77">
        <f ca="1">INDEX(m1_,1,(ROWS($B$7:H12)-1)*7+COLUMNS($B$7:H12))</f>
        <v>44597</v>
      </c>
      <c r="I12" s="72"/>
      <c r="J12" s="77">
        <f ca="1">INDEX(m2_,1,(ROWS($J$7:J12)-1)*7+COLUMNS($J$7:J12))</f>
        <v>44626</v>
      </c>
      <c r="K12" s="77">
        <f ca="1">INDEX(m2_,1,(ROWS($J$7:K12)-1)*7+COLUMNS($J$7:K12))</f>
        <v>44627</v>
      </c>
      <c r="L12" s="77">
        <f ca="1">INDEX(m2_,1,(ROWS($J$7:L12)-1)*7+COLUMNS($J$7:L12))</f>
        <v>44628</v>
      </c>
      <c r="M12" s="77">
        <f ca="1">INDEX(m2_,1,(ROWS($J$7:M12)-1)*7+COLUMNS($J$7:M12))</f>
        <v>44629</v>
      </c>
      <c r="N12" s="77">
        <f ca="1">INDEX(m2_,1,(ROWS($J$7:N12)-1)*7+COLUMNS($J$7:N12))</f>
        <v>44630</v>
      </c>
      <c r="O12" s="77">
        <f ca="1">INDEX(m2_,1,(ROWS($J$7:O12)-1)*7+COLUMNS($J$7:O12))</f>
        <v>44631</v>
      </c>
      <c r="P12" s="77">
        <f ca="1">INDEX(m2_,1,(ROWS($J$7:P12)-1)*7+COLUMNS($J$7:P12))</f>
        <v>44632</v>
      </c>
      <c r="Q12" s="72"/>
      <c r="R12" s="77">
        <f ca="1">INDEX(m3_,1,(ROWS($R$7:R12)-1)*7+COLUMNS($R$7:R12))</f>
        <v>44654</v>
      </c>
      <c r="S12" s="77">
        <f ca="1">INDEX(m3_,1,(ROWS($R$7:S12)-1)*7+COLUMNS($R$7:S12))</f>
        <v>44655</v>
      </c>
      <c r="T12" s="77">
        <f ca="1">INDEX(m3_,1,(ROWS($R$7:T12)-1)*7+COLUMNS($R$7:T12))</f>
        <v>44656</v>
      </c>
      <c r="U12" s="77">
        <f ca="1">INDEX(m3_,1,(ROWS($R$7:U12)-1)*7+COLUMNS($R$7:U12))</f>
        <v>44657</v>
      </c>
      <c r="V12" s="77">
        <f ca="1">INDEX(m3_,1,(ROWS($R$7:V12)-1)*7+COLUMNS($R$7:V12))</f>
        <v>44658</v>
      </c>
      <c r="W12" s="77">
        <f ca="1">INDEX(m3_,1,(ROWS($R$7:W12)-1)*7+COLUMNS($R$7:W12))</f>
        <v>44659</v>
      </c>
      <c r="X12" s="77">
        <f ca="1">INDEX(m3_,1,(ROWS($R$7:X12)-1)*7+COLUMNS($R$7:X12))</f>
        <v>44660</v>
      </c>
      <c r="Y12" s="71"/>
      <c r="Z12" s="86"/>
      <c r="AA12" s="81"/>
      <c r="AB12" s="87"/>
      <c r="AC12" s="65"/>
    </row>
    <row r="13" spans="1:29" x14ac:dyDescent="0.25">
      <c r="A13" s="65"/>
      <c r="B13" s="73"/>
      <c r="C13" s="73"/>
      <c r="D13" s="73"/>
      <c r="E13" s="73"/>
      <c r="F13" s="73"/>
      <c r="G13" s="73"/>
      <c r="H13" s="73"/>
      <c r="I13" s="72"/>
      <c r="J13" s="73"/>
      <c r="K13" s="73"/>
      <c r="L13" s="73"/>
      <c r="M13" s="73"/>
      <c r="N13" s="73"/>
      <c r="O13" s="73"/>
      <c r="P13" s="73"/>
      <c r="Q13" s="72"/>
      <c r="R13" s="73"/>
      <c r="S13" s="73"/>
      <c r="T13" s="73"/>
      <c r="U13" s="73"/>
      <c r="V13" s="73"/>
      <c r="W13" s="73"/>
      <c r="X13" s="73"/>
      <c r="Y13" s="71"/>
      <c r="Z13" s="86"/>
      <c r="AA13" s="81"/>
      <c r="AB13" s="87"/>
      <c r="AC13" s="65"/>
    </row>
    <row r="14" spans="1:29" s="50" customFormat="1" x14ac:dyDescent="0.25">
      <c r="A14" s="69"/>
      <c r="B14" s="141">
        <f>Mini!B9</f>
        <v>44652</v>
      </c>
      <c r="C14" s="141"/>
      <c r="D14" s="141"/>
      <c r="E14" s="141"/>
      <c r="F14" s="141"/>
      <c r="G14" s="141"/>
      <c r="H14" s="141"/>
      <c r="I14" s="70"/>
      <c r="J14" s="141">
        <f>Mini!B10</f>
        <v>44682</v>
      </c>
      <c r="K14" s="141"/>
      <c r="L14" s="141"/>
      <c r="M14" s="141"/>
      <c r="N14" s="141"/>
      <c r="O14" s="141"/>
      <c r="P14" s="141"/>
      <c r="Q14" s="70"/>
      <c r="R14" s="141">
        <f>Mini!B11</f>
        <v>44713</v>
      </c>
      <c r="S14" s="141"/>
      <c r="T14" s="141"/>
      <c r="U14" s="141"/>
      <c r="V14" s="141"/>
      <c r="W14" s="141"/>
      <c r="X14" s="141"/>
      <c r="Y14" s="71"/>
      <c r="Z14" s="86"/>
      <c r="AA14" s="81"/>
      <c r="AB14" s="87"/>
      <c r="AC14" s="69"/>
    </row>
    <row r="15" spans="1:29" x14ac:dyDescent="0.25">
      <c r="A15" s="65"/>
      <c r="B15" s="62" t="s">
        <v>14</v>
      </c>
      <c r="C15" s="63" t="s">
        <v>15</v>
      </c>
      <c r="D15" s="63" t="s">
        <v>16</v>
      </c>
      <c r="E15" s="63" t="s">
        <v>17</v>
      </c>
      <c r="F15" s="63" t="s">
        <v>18</v>
      </c>
      <c r="G15" s="63" t="s">
        <v>19</v>
      </c>
      <c r="H15" s="64" t="s">
        <v>2</v>
      </c>
      <c r="I15" s="72"/>
      <c r="J15" s="62" t="s">
        <v>14</v>
      </c>
      <c r="K15" s="63" t="s">
        <v>15</v>
      </c>
      <c r="L15" s="63" t="s">
        <v>16</v>
      </c>
      <c r="M15" s="63" t="s">
        <v>17</v>
      </c>
      <c r="N15" s="63" t="s">
        <v>18</v>
      </c>
      <c r="O15" s="63" t="s">
        <v>19</v>
      </c>
      <c r="P15" s="64" t="s">
        <v>2</v>
      </c>
      <c r="Q15" s="72"/>
      <c r="R15" s="62" t="s">
        <v>14</v>
      </c>
      <c r="S15" s="63" t="s">
        <v>15</v>
      </c>
      <c r="T15" s="63" t="s">
        <v>16</v>
      </c>
      <c r="U15" s="63" t="s">
        <v>17</v>
      </c>
      <c r="V15" s="63" t="s">
        <v>18</v>
      </c>
      <c r="W15" s="63" t="s">
        <v>19</v>
      </c>
      <c r="X15" s="64" t="s">
        <v>2</v>
      </c>
      <c r="Y15" s="71"/>
      <c r="Z15" s="86"/>
      <c r="AA15" s="81"/>
      <c r="AB15" s="87"/>
      <c r="AC15" s="65"/>
    </row>
    <row r="16" spans="1:29" x14ac:dyDescent="0.25">
      <c r="A16" s="65"/>
      <c r="B16" s="77">
        <f ca="1">INDEX(m4_,1,(ROWS($B$16:B16)-1)*7+COLUMNS($B$16:B16))</f>
        <v>44647</v>
      </c>
      <c r="C16" s="77">
        <f ca="1">INDEX(m4_,1,(ROWS($B$16:C16)-1)*7+COLUMNS($B$16:C16))</f>
        <v>44648</v>
      </c>
      <c r="D16" s="77">
        <f ca="1">INDEX(m4_,1,(ROWS($B$16:D16)-1)*7+COLUMNS($B$16:D16))</f>
        <v>44649</v>
      </c>
      <c r="E16" s="77">
        <f ca="1">INDEX(m4_,1,(ROWS($B$16:E16)-1)*7+COLUMNS($B$16:E16))</f>
        <v>44650</v>
      </c>
      <c r="F16" s="77">
        <f ca="1">INDEX(m4_,1,(ROWS($B$16:F16)-1)*7+COLUMNS($B$16:F16))</f>
        <v>44651</v>
      </c>
      <c r="G16" s="77">
        <f ca="1">INDEX(m4_,1,(ROWS($B$16:G16)-1)*7+COLUMNS($B$16:G16))</f>
        <v>44652</v>
      </c>
      <c r="H16" s="77">
        <f ca="1">INDEX(m4_,1,(ROWS($B$16:H16)-1)*7+COLUMNS($B$16:H16))</f>
        <v>44653</v>
      </c>
      <c r="I16" s="72"/>
      <c r="J16" s="77">
        <f ca="1">INDEX(m5_,1,(ROWS($J$16:J16)-1)*7+COLUMNS($J$16:J16))</f>
        <v>44675</v>
      </c>
      <c r="K16" s="77">
        <f ca="1">INDEX(m5_,1,(ROWS($J$16:K16)-1)*7+COLUMNS($J$16:K16))</f>
        <v>44676</v>
      </c>
      <c r="L16" s="77">
        <f ca="1">INDEX(m5_,1,(ROWS($J$16:L16)-1)*7+COLUMNS($J$16:L16))</f>
        <v>44677</v>
      </c>
      <c r="M16" s="77">
        <f ca="1">INDEX(m5_,1,(ROWS($J$16:M16)-1)*7+COLUMNS($J$16:M16))</f>
        <v>44678</v>
      </c>
      <c r="N16" s="77">
        <f ca="1">INDEX(m5_,1,(ROWS($J$16:N16)-1)*7+COLUMNS($J$16:N16))</f>
        <v>44679</v>
      </c>
      <c r="O16" s="77">
        <f ca="1">INDEX(m5_,1,(ROWS($J$16:O16)-1)*7+COLUMNS($J$16:O16))</f>
        <v>44680</v>
      </c>
      <c r="P16" s="77">
        <f ca="1">INDEX(m5_,1,(ROWS($J$16:P16)-1)*7+COLUMNS($J$16:P16))</f>
        <v>44681</v>
      </c>
      <c r="Q16" s="72"/>
      <c r="R16" s="77">
        <f ca="1">INDEX(m6_,1,(ROWS($R$16:R16)-1)*7+COLUMNS($R$16:R16))</f>
        <v>44710</v>
      </c>
      <c r="S16" s="77">
        <f ca="1">INDEX(m6_,1,(ROWS($R$16:S16)-1)*7+COLUMNS($R$16:S16))</f>
        <v>44711</v>
      </c>
      <c r="T16" s="77">
        <f ca="1">INDEX(m6_,1,(ROWS($R$16:T16)-1)*7+COLUMNS($R$16:T16))</f>
        <v>44712</v>
      </c>
      <c r="U16" s="77">
        <f ca="1">INDEX(m6_,1,(ROWS($R$16:U16)-1)*7+COLUMNS($R$16:U16))</f>
        <v>44713</v>
      </c>
      <c r="V16" s="77">
        <f ca="1">INDEX(m6_,1,(ROWS($R$16:V16)-1)*7+COLUMNS($R$16:V16))</f>
        <v>44714</v>
      </c>
      <c r="W16" s="77">
        <f ca="1">INDEX(m6_,1,(ROWS($R$16:W16)-1)*7+COLUMNS($R$16:W16))</f>
        <v>44715</v>
      </c>
      <c r="X16" s="77">
        <f ca="1">INDEX(m6_,1,(ROWS($R$16:X16)-1)*7+COLUMNS($R$16:X16))</f>
        <v>44716</v>
      </c>
      <c r="Y16" s="71"/>
      <c r="Z16" s="86"/>
      <c r="AA16" s="81"/>
      <c r="AB16" s="87"/>
      <c r="AC16" s="65"/>
    </row>
    <row r="17" spans="1:29" x14ac:dyDescent="0.25">
      <c r="A17" s="65"/>
      <c r="B17" s="77">
        <f ca="1">INDEX(m4_,1,(ROWS($B$16:B17)-1)*7+COLUMNS($B$16:B17))</f>
        <v>44654</v>
      </c>
      <c r="C17" s="77">
        <f ca="1">INDEX(m4_,1,(ROWS($B$16:C17)-1)*7+COLUMNS($B$16:C17))</f>
        <v>44655</v>
      </c>
      <c r="D17" s="77">
        <f ca="1">INDEX(m4_,1,(ROWS($B$16:D17)-1)*7+COLUMNS($B$16:D17))</f>
        <v>44656</v>
      </c>
      <c r="E17" s="77">
        <f ca="1">INDEX(m4_,1,(ROWS($B$16:E17)-1)*7+COLUMNS($B$16:E17))</f>
        <v>44657</v>
      </c>
      <c r="F17" s="77">
        <f ca="1">INDEX(m4_,1,(ROWS($B$16:F17)-1)*7+COLUMNS($B$16:F17))</f>
        <v>44658</v>
      </c>
      <c r="G17" s="77">
        <f ca="1">INDEX(m4_,1,(ROWS($B$16:G17)-1)*7+COLUMNS($B$16:G17))</f>
        <v>44659</v>
      </c>
      <c r="H17" s="77">
        <f ca="1">INDEX(m4_,1,(ROWS($B$16:H17)-1)*7+COLUMNS($B$16:H17))</f>
        <v>44660</v>
      </c>
      <c r="I17" s="72"/>
      <c r="J17" s="77">
        <f ca="1">INDEX(m5_,1,(ROWS($J$16:J17)-1)*7+COLUMNS($J$16:J17))</f>
        <v>44682</v>
      </c>
      <c r="K17" s="77">
        <f ca="1">INDEX(m5_,1,(ROWS($J$16:K17)-1)*7+COLUMNS($J$16:K17))</f>
        <v>44683</v>
      </c>
      <c r="L17" s="77">
        <f ca="1">INDEX(m5_,1,(ROWS($J$16:L17)-1)*7+COLUMNS($J$16:L17))</f>
        <v>44684</v>
      </c>
      <c r="M17" s="77">
        <f ca="1">INDEX(m5_,1,(ROWS($J$16:M17)-1)*7+COLUMNS($J$16:M17))</f>
        <v>44685</v>
      </c>
      <c r="N17" s="77">
        <f ca="1">INDEX(m5_,1,(ROWS($J$16:N17)-1)*7+COLUMNS($J$16:N17))</f>
        <v>44686</v>
      </c>
      <c r="O17" s="77">
        <f ca="1">INDEX(m5_,1,(ROWS($J$16:O17)-1)*7+COLUMNS($J$16:O17))</f>
        <v>44687</v>
      </c>
      <c r="P17" s="77">
        <f ca="1">INDEX(m5_,1,(ROWS($J$16:P17)-1)*7+COLUMNS($J$16:P17))</f>
        <v>44688</v>
      </c>
      <c r="Q17" s="72"/>
      <c r="R17" s="77">
        <f ca="1">INDEX(m6_,1,(ROWS($R$16:R17)-1)*7+COLUMNS($R$16:R17))</f>
        <v>44717</v>
      </c>
      <c r="S17" s="77">
        <f ca="1">INDEX(m6_,1,(ROWS($R$16:S17)-1)*7+COLUMNS($R$16:S17))</f>
        <v>44718</v>
      </c>
      <c r="T17" s="77">
        <f ca="1">INDEX(m6_,1,(ROWS($R$16:T17)-1)*7+COLUMNS($R$16:T17))</f>
        <v>44719</v>
      </c>
      <c r="U17" s="77">
        <f ca="1">INDEX(m6_,1,(ROWS($R$16:U17)-1)*7+COLUMNS($R$16:U17))</f>
        <v>44720</v>
      </c>
      <c r="V17" s="77">
        <f ca="1">INDEX(m6_,1,(ROWS($R$16:V17)-1)*7+COLUMNS($R$16:V17))</f>
        <v>44721</v>
      </c>
      <c r="W17" s="77">
        <f ca="1">INDEX(m6_,1,(ROWS($R$16:W17)-1)*7+COLUMNS($R$16:W17))</f>
        <v>44722</v>
      </c>
      <c r="X17" s="77">
        <f ca="1">INDEX(m6_,1,(ROWS($R$16:X17)-1)*7+COLUMNS($R$16:X17))</f>
        <v>44723</v>
      </c>
      <c r="Y17" s="71"/>
      <c r="Z17" s="86"/>
      <c r="AA17" s="81"/>
      <c r="AB17" s="87"/>
      <c r="AC17" s="65"/>
    </row>
    <row r="18" spans="1:29" x14ac:dyDescent="0.25">
      <c r="A18" s="65"/>
      <c r="B18" s="77">
        <f ca="1">INDEX(m4_,1,(ROWS($B$16:B18)-1)*7+COLUMNS($B$16:B18))</f>
        <v>44661</v>
      </c>
      <c r="C18" s="77">
        <f ca="1">INDEX(m4_,1,(ROWS($B$16:C18)-1)*7+COLUMNS($B$16:C18))</f>
        <v>44662</v>
      </c>
      <c r="D18" s="77">
        <f ca="1">INDEX(m4_,1,(ROWS($B$16:D18)-1)*7+COLUMNS($B$16:D18))</f>
        <v>44663</v>
      </c>
      <c r="E18" s="77">
        <f ca="1">INDEX(m4_,1,(ROWS($B$16:E18)-1)*7+COLUMNS($B$16:E18))</f>
        <v>44664</v>
      </c>
      <c r="F18" s="77">
        <f ca="1">INDEX(m4_,1,(ROWS($B$16:F18)-1)*7+COLUMNS($B$16:F18))</f>
        <v>44665</v>
      </c>
      <c r="G18" s="77">
        <f ca="1">INDEX(m4_,1,(ROWS($B$16:G18)-1)*7+COLUMNS($B$16:G18))</f>
        <v>44666</v>
      </c>
      <c r="H18" s="77">
        <f ca="1">INDEX(m4_,1,(ROWS($B$16:H18)-1)*7+COLUMNS($B$16:H18))</f>
        <v>44667</v>
      </c>
      <c r="I18" s="72"/>
      <c r="J18" s="77">
        <f ca="1">INDEX(m5_,1,(ROWS($J$16:J18)-1)*7+COLUMNS($J$16:J18))</f>
        <v>44689</v>
      </c>
      <c r="K18" s="77">
        <f ca="1">INDEX(m5_,1,(ROWS($J$16:K18)-1)*7+COLUMNS($J$16:K18))</f>
        <v>44690</v>
      </c>
      <c r="L18" s="77">
        <f ca="1">INDEX(m5_,1,(ROWS($J$16:L18)-1)*7+COLUMNS($J$16:L18))</f>
        <v>44691</v>
      </c>
      <c r="M18" s="77">
        <f ca="1">INDEX(m5_,1,(ROWS($J$16:M18)-1)*7+COLUMNS($J$16:M18))</f>
        <v>44692</v>
      </c>
      <c r="N18" s="77">
        <f ca="1">INDEX(m5_,1,(ROWS($J$16:N18)-1)*7+COLUMNS($J$16:N18))</f>
        <v>44693</v>
      </c>
      <c r="O18" s="77">
        <f ca="1">INDEX(m5_,1,(ROWS($J$16:O18)-1)*7+COLUMNS($J$16:O18))</f>
        <v>44694</v>
      </c>
      <c r="P18" s="77">
        <f ca="1">INDEX(m5_,1,(ROWS($J$16:P18)-1)*7+COLUMNS($J$16:P18))</f>
        <v>44695</v>
      </c>
      <c r="Q18" s="72"/>
      <c r="R18" s="77">
        <f ca="1">INDEX(m6_,1,(ROWS($R$16:R18)-1)*7+COLUMNS($R$16:R18))</f>
        <v>44724</v>
      </c>
      <c r="S18" s="77">
        <f ca="1">INDEX(m6_,1,(ROWS($R$16:S18)-1)*7+COLUMNS($R$16:S18))</f>
        <v>44725</v>
      </c>
      <c r="T18" s="77">
        <f ca="1">INDEX(m6_,1,(ROWS($R$16:T18)-1)*7+COLUMNS($R$16:T18))</f>
        <v>44726</v>
      </c>
      <c r="U18" s="77">
        <f ca="1">INDEX(m6_,1,(ROWS($R$16:U18)-1)*7+COLUMNS($R$16:U18))</f>
        <v>44727</v>
      </c>
      <c r="V18" s="77">
        <f ca="1">INDEX(m6_,1,(ROWS($R$16:V18)-1)*7+COLUMNS($R$16:V18))</f>
        <v>44728</v>
      </c>
      <c r="W18" s="77">
        <f ca="1">INDEX(m6_,1,(ROWS($R$16:W18)-1)*7+COLUMNS($R$16:W18))</f>
        <v>44729</v>
      </c>
      <c r="X18" s="77">
        <f ca="1">INDEX(m6_,1,(ROWS($R$16:X18)-1)*7+COLUMNS($R$16:X18))</f>
        <v>44730</v>
      </c>
      <c r="Y18" s="71"/>
      <c r="Z18" s="86"/>
      <c r="AA18" s="81"/>
      <c r="AB18" s="87"/>
      <c r="AC18" s="65"/>
    </row>
    <row r="19" spans="1:29" x14ac:dyDescent="0.25">
      <c r="A19" s="65"/>
      <c r="B19" s="77">
        <f ca="1">INDEX(m4_,1,(ROWS($B$16:B19)-1)*7+COLUMNS($B$16:B19))</f>
        <v>44668</v>
      </c>
      <c r="C19" s="77">
        <f ca="1">INDEX(m4_,1,(ROWS($B$16:C19)-1)*7+COLUMNS($B$16:C19))</f>
        <v>44669</v>
      </c>
      <c r="D19" s="77">
        <f ca="1">INDEX(m4_,1,(ROWS($B$16:D19)-1)*7+COLUMNS($B$16:D19))</f>
        <v>44670</v>
      </c>
      <c r="E19" s="77">
        <f ca="1">INDEX(m4_,1,(ROWS($B$16:E19)-1)*7+COLUMNS($B$16:E19))</f>
        <v>44671</v>
      </c>
      <c r="F19" s="77">
        <f ca="1">INDEX(m4_,1,(ROWS($B$16:F19)-1)*7+COLUMNS($B$16:F19))</f>
        <v>44672</v>
      </c>
      <c r="G19" s="77">
        <f ca="1">INDEX(m4_,1,(ROWS($B$16:G19)-1)*7+COLUMNS($B$16:G19))</f>
        <v>44673</v>
      </c>
      <c r="H19" s="77">
        <f ca="1">INDEX(m4_,1,(ROWS($B$16:H19)-1)*7+COLUMNS($B$16:H19))</f>
        <v>44674</v>
      </c>
      <c r="I19" s="72"/>
      <c r="J19" s="77">
        <f ca="1">INDEX(m5_,1,(ROWS($J$16:J19)-1)*7+COLUMNS($J$16:J19))</f>
        <v>44696</v>
      </c>
      <c r="K19" s="77">
        <f ca="1">INDEX(m5_,1,(ROWS($J$16:K19)-1)*7+COLUMNS($J$16:K19))</f>
        <v>44697</v>
      </c>
      <c r="L19" s="77">
        <f ca="1">INDEX(m5_,1,(ROWS($J$16:L19)-1)*7+COLUMNS($J$16:L19))</f>
        <v>44698</v>
      </c>
      <c r="M19" s="77">
        <f ca="1">INDEX(m5_,1,(ROWS($J$16:M19)-1)*7+COLUMNS($J$16:M19))</f>
        <v>44699</v>
      </c>
      <c r="N19" s="77">
        <f ca="1">INDEX(m5_,1,(ROWS($J$16:N19)-1)*7+COLUMNS($J$16:N19))</f>
        <v>44700</v>
      </c>
      <c r="O19" s="77">
        <f ca="1">INDEX(m5_,1,(ROWS($J$16:O19)-1)*7+COLUMNS($J$16:O19))</f>
        <v>44701</v>
      </c>
      <c r="P19" s="77">
        <f ca="1">INDEX(m5_,1,(ROWS($J$16:P19)-1)*7+COLUMNS($J$16:P19))</f>
        <v>44702</v>
      </c>
      <c r="Q19" s="72"/>
      <c r="R19" s="77">
        <f ca="1">INDEX(m6_,1,(ROWS($R$16:R19)-1)*7+COLUMNS($R$16:R19))</f>
        <v>44731</v>
      </c>
      <c r="S19" s="77">
        <f ca="1">INDEX(m6_,1,(ROWS($R$16:S19)-1)*7+COLUMNS($R$16:S19))</f>
        <v>44732</v>
      </c>
      <c r="T19" s="77">
        <f ca="1">INDEX(m6_,1,(ROWS($R$16:T19)-1)*7+COLUMNS($R$16:T19))</f>
        <v>44733</v>
      </c>
      <c r="U19" s="77">
        <f ca="1">INDEX(m6_,1,(ROWS($R$16:U19)-1)*7+COLUMNS($R$16:U19))</f>
        <v>44734</v>
      </c>
      <c r="V19" s="77">
        <f ca="1">INDEX(m6_,1,(ROWS($R$16:V19)-1)*7+COLUMNS($R$16:V19))</f>
        <v>44735</v>
      </c>
      <c r="W19" s="77">
        <f ca="1">INDEX(m6_,1,(ROWS($R$16:W19)-1)*7+COLUMNS($R$16:W19))</f>
        <v>44736</v>
      </c>
      <c r="X19" s="77">
        <f ca="1">INDEX(m6_,1,(ROWS($R$16:X19)-1)*7+COLUMNS($R$16:X19))</f>
        <v>44737</v>
      </c>
      <c r="Y19" s="71"/>
      <c r="Z19" s="86"/>
      <c r="AA19" s="81"/>
      <c r="AB19" s="87"/>
      <c r="AC19" s="65"/>
    </row>
    <row r="20" spans="1:29" x14ac:dyDescent="0.25">
      <c r="A20" s="65"/>
      <c r="B20" s="77">
        <f ca="1">INDEX(m4_,1,(ROWS($B$16:B20)-1)*7+COLUMNS($B$16:B20))</f>
        <v>44675</v>
      </c>
      <c r="C20" s="77">
        <f ca="1">INDEX(m4_,1,(ROWS($B$16:C20)-1)*7+COLUMNS($B$16:C20))</f>
        <v>44676</v>
      </c>
      <c r="D20" s="77">
        <f ca="1">INDEX(m4_,1,(ROWS($B$16:D20)-1)*7+COLUMNS($B$16:D20))</f>
        <v>44677</v>
      </c>
      <c r="E20" s="77">
        <f ca="1">INDEX(m4_,1,(ROWS($B$16:E20)-1)*7+COLUMNS($B$16:E20))</f>
        <v>44678</v>
      </c>
      <c r="F20" s="77">
        <f ca="1">INDEX(m4_,1,(ROWS($B$16:F20)-1)*7+COLUMNS($B$16:F20))</f>
        <v>44679</v>
      </c>
      <c r="G20" s="77">
        <f ca="1">INDEX(m4_,1,(ROWS($B$16:G20)-1)*7+COLUMNS($B$16:G20))</f>
        <v>44680</v>
      </c>
      <c r="H20" s="77">
        <f ca="1">INDEX(m4_,1,(ROWS($B$16:H20)-1)*7+COLUMNS($B$16:H20))</f>
        <v>44681</v>
      </c>
      <c r="I20" s="72"/>
      <c r="J20" s="77">
        <f ca="1">INDEX(m5_,1,(ROWS($J$16:J20)-1)*7+COLUMNS($J$16:J20))</f>
        <v>44703</v>
      </c>
      <c r="K20" s="77">
        <f ca="1">INDEX(m5_,1,(ROWS($J$16:K20)-1)*7+COLUMNS($J$16:K20))</f>
        <v>44704</v>
      </c>
      <c r="L20" s="77">
        <f ca="1">INDEX(m5_,1,(ROWS($J$16:L20)-1)*7+COLUMNS($J$16:L20))</f>
        <v>44705</v>
      </c>
      <c r="M20" s="77">
        <f ca="1">INDEX(m5_,1,(ROWS($J$16:M20)-1)*7+COLUMNS($J$16:M20))</f>
        <v>44706</v>
      </c>
      <c r="N20" s="77">
        <f ca="1">INDEX(m5_,1,(ROWS($J$16:N20)-1)*7+COLUMNS($J$16:N20))</f>
        <v>44707</v>
      </c>
      <c r="O20" s="77">
        <f ca="1">INDEX(m5_,1,(ROWS($J$16:O20)-1)*7+COLUMNS($J$16:O20))</f>
        <v>44708</v>
      </c>
      <c r="P20" s="77">
        <f ca="1">INDEX(m5_,1,(ROWS($J$16:P20)-1)*7+COLUMNS($J$16:P20))</f>
        <v>44709</v>
      </c>
      <c r="Q20" s="72"/>
      <c r="R20" s="77">
        <f ca="1">INDEX(m6_,1,(ROWS($R$16:R20)-1)*7+COLUMNS($R$16:R20))</f>
        <v>44738</v>
      </c>
      <c r="S20" s="77">
        <f ca="1">INDEX(m6_,1,(ROWS($R$16:S20)-1)*7+COLUMNS($R$16:S20))</f>
        <v>44739</v>
      </c>
      <c r="T20" s="77">
        <f ca="1">INDEX(m6_,1,(ROWS($R$16:T20)-1)*7+COLUMNS($R$16:T20))</f>
        <v>44740</v>
      </c>
      <c r="U20" s="77">
        <f ca="1">INDEX(m6_,1,(ROWS($R$16:U20)-1)*7+COLUMNS($R$16:U20))</f>
        <v>44741</v>
      </c>
      <c r="V20" s="77">
        <f ca="1">INDEX(m6_,1,(ROWS($R$16:V20)-1)*7+COLUMNS($R$16:V20))</f>
        <v>44742</v>
      </c>
      <c r="W20" s="77">
        <f ca="1">INDEX(m6_,1,(ROWS($R$16:W20)-1)*7+COLUMNS($R$16:W20))</f>
        <v>44743</v>
      </c>
      <c r="X20" s="77">
        <f ca="1">INDEX(m6_,1,(ROWS($R$16:X20)-1)*7+COLUMNS($R$16:X20))</f>
        <v>44744</v>
      </c>
      <c r="Y20" s="71"/>
      <c r="Z20" s="86"/>
      <c r="AA20" s="81"/>
      <c r="AB20" s="87"/>
      <c r="AC20" s="65"/>
    </row>
    <row r="21" spans="1:29" x14ac:dyDescent="0.25">
      <c r="A21" s="65"/>
      <c r="B21" s="77">
        <f ca="1">INDEX(m4_,1,(ROWS($B$16:B21)-1)*7+COLUMNS($B$16:B21))</f>
        <v>44682</v>
      </c>
      <c r="C21" s="77">
        <f ca="1">INDEX(m4_,1,(ROWS($B$16:C21)-1)*7+COLUMNS($B$16:C21))</f>
        <v>44683</v>
      </c>
      <c r="D21" s="77">
        <f ca="1">INDEX(m4_,1,(ROWS($B$16:D21)-1)*7+COLUMNS($B$16:D21))</f>
        <v>44684</v>
      </c>
      <c r="E21" s="77">
        <f ca="1">INDEX(m4_,1,(ROWS($B$16:E21)-1)*7+COLUMNS($B$16:E21))</f>
        <v>44685</v>
      </c>
      <c r="F21" s="77">
        <f ca="1">INDEX(m4_,1,(ROWS($B$16:F21)-1)*7+COLUMNS($B$16:F21))</f>
        <v>44686</v>
      </c>
      <c r="G21" s="77">
        <f ca="1">INDEX(m4_,1,(ROWS($B$16:G21)-1)*7+COLUMNS($B$16:G21))</f>
        <v>44687</v>
      </c>
      <c r="H21" s="77">
        <f ca="1">INDEX(m4_,1,(ROWS($B$16:H21)-1)*7+COLUMNS($B$16:H21))</f>
        <v>44688</v>
      </c>
      <c r="I21" s="72"/>
      <c r="J21" s="77">
        <f ca="1">INDEX(m5_,1,(ROWS($J$16:J21)-1)*7+COLUMNS($J$16:J21))</f>
        <v>44710</v>
      </c>
      <c r="K21" s="77">
        <f ca="1">INDEX(m5_,1,(ROWS($J$16:K21)-1)*7+COLUMNS($J$16:K21))</f>
        <v>44711</v>
      </c>
      <c r="L21" s="77">
        <f ca="1">INDEX(m5_,1,(ROWS($J$16:L21)-1)*7+COLUMNS($J$16:L21))</f>
        <v>44712</v>
      </c>
      <c r="M21" s="77">
        <f ca="1">INDEX(m5_,1,(ROWS($J$16:M21)-1)*7+COLUMNS($J$16:M21))</f>
        <v>44713</v>
      </c>
      <c r="N21" s="77">
        <f ca="1">INDEX(m5_,1,(ROWS($J$16:N21)-1)*7+COLUMNS($J$16:N21))</f>
        <v>44714</v>
      </c>
      <c r="O21" s="77">
        <f ca="1">INDEX(m5_,1,(ROWS($J$16:O21)-1)*7+COLUMNS($J$16:O21))</f>
        <v>44715</v>
      </c>
      <c r="P21" s="77">
        <f ca="1">INDEX(m5_,1,(ROWS($J$16:P21)-1)*7+COLUMNS($J$16:P21))</f>
        <v>44716</v>
      </c>
      <c r="Q21" s="72"/>
      <c r="R21" s="77">
        <f ca="1">INDEX(m6_,1,(ROWS($R$16:R21)-1)*7+COLUMNS($R$16:R21))</f>
        <v>44745</v>
      </c>
      <c r="S21" s="77">
        <f ca="1">INDEX(m6_,1,(ROWS($R$16:S21)-1)*7+COLUMNS($R$16:S21))</f>
        <v>44746</v>
      </c>
      <c r="T21" s="77">
        <f ca="1">INDEX(m6_,1,(ROWS($R$16:T21)-1)*7+COLUMNS($R$16:T21))</f>
        <v>44747</v>
      </c>
      <c r="U21" s="77">
        <f ca="1">INDEX(m6_,1,(ROWS($R$16:U21)-1)*7+COLUMNS($R$16:U21))</f>
        <v>44748</v>
      </c>
      <c r="V21" s="77">
        <f ca="1">INDEX(m6_,1,(ROWS($R$16:V21)-1)*7+COLUMNS($R$16:V21))</f>
        <v>44749</v>
      </c>
      <c r="W21" s="77">
        <f ca="1">INDEX(m6_,1,(ROWS($R$16:W21)-1)*7+COLUMNS($R$16:W21))</f>
        <v>44750</v>
      </c>
      <c r="X21" s="77">
        <f ca="1">INDEX(m6_,1,(ROWS($R$16:X21)-1)*7+COLUMNS($R$16:X21))</f>
        <v>44751</v>
      </c>
      <c r="Y21" s="71"/>
      <c r="Z21" s="86"/>
      <c r="AA21" s="81"/>
      <c r="AB21" s="87"/>
      <c r="AC21" s="65"/>
    </row>
    <row r="22" spans="1:29" x14ac:dyDescent="0.25">
      <c r="A22" s="65"/>
      <c r="B22" s="73"/>
      <c r="C22" s="73"/>
      <c r="D22" s="73"/>
      <c r="E22" s="73"/>
      <c r="F22" s="73"/>
      <c r="G22" s="73"/>
      <c r="H22" s="73"/>
      <c r="I22" s="72"/>
      <c r="J22" s="73"/>
      <c r="K22" s="73"/>
      <c r="L22" s="73"/>
      <c r="M22" s="73"/>
      <c r="N22" s="73"/>
      <c r="O22" s="73"/>
      <c r="P22" s="73"/>
      <c r="Q22" s="72"/>
      <c r="R22" s="73"/>
      <c r="S22" s="73"/>
      <c r="T22" s="73"/>
      <c r="U22" s="73"/>
      <c r="V22" s="73"/>
      <c r="W22" s="73"/>
      <c r="X22" s="73"/>
      <c r="Y22" s="71"/>
      <c r="Z22" s="86"/>
      <c r="AA22" s="81"/>
      <c r="AB22" s="87"/>
      <c r="AC22" s="65"/>
    </row>
    <row r="23" spans="1:29" s="50" customFormat="1" x14ac:dyDescent="0.25">
      <c r="A23" s="69"/>
      <c r="B23" s="141">
        <f>Mini!B12</f>
        <v>44743</v>
      </c>
      <c r="C23" s="141"/>
      <c r="D23" s="141"/>
      <c r="E23" s="141"/>
      <c r="F23" s="141"/>
      <c r="G23" s="141"/>
      <c r="H23" s="141"/>
      <c r="I23" s="70"/>
      <c r="J23" s="141">
        <f>Mini!B13</f>
        <v>44774</v>
      </c>
      <c r="K23" s="141"/>
      <c r="L23" s="141"/>
      <c r="M23" s="141"/>
      <c r="N23" s="141"/>
      <c r="O23" s="141"/>
      <c r="P23" s="141"/>
      <c r="Q23" s="70"/>
      <c r="R23" s="141">
        <f>Mini!B14</f>
        <v>44805</v>
      </c>
      <c r="S23" s="141"/>
      <c r="T23" s="141"/>
      <c r="U23" s="141"/>
      <c r="V23" s="141"/>
      <c r="W23" s="141"/>
      <c r="X23" s="141"/>
      <c r="Y23" s="71"/>
      <c r="Z23" s="86"/>
      <c r="AA23" s="81"/>
      <c r="AB23" s="87"/>
      <c r="AC23" s="69"/>
    </row>
    <row r="24" spans="1:29" x14ac:dyDescent="0.25">
      <c r="A24" s="65"/>
      <c r="B24" s="62" t="s">
        <v>14</v>
      </c>
      <c r="C24" s="63" t="s">
        <v>15</v>
      </c>
      <c r="D24" s="63" t="s">
        <v>16</v>
      </c>
      <c r="E24" s="63" t="s">
        <v>17</v>
      </c>
      <c r="F24" s="63" t="s">
        <v>18</v>
      </c>
      <c r="G24" s="63" t="s">
        <v>19</v>
      </c>
      <c r="H24" s="64" t="s">
        <v>2</v>
      </c>
      <c r="I24" s="72"/>
      <c r="J24" s="62" t="s">
        <v>14</v>
      </c>
      <c r="K24" s="63" t="s">
        <v>15</v>
      </c>
      <c r="L24" s="63" t="s">
        <v>16</v>
      </c>
      <c r="M24" s="63" t="s">
        <v>17</v>
      </c>
      <c r="N24" s="63" t="s">
        <v>18</v>
      </c>
      <c r="O24" s="63" t="s">
        <v>19</v>
      </c>
      <c r="P24" s="64" t="s">
        <v>2</v>
      </c>
      <c r="Q24" s="72"/>
      <c r="R24" s="62" t="s">
        <v>14</v>
      </c>
      <c r="S24" s="63" t="s">
        <v>15</v>
      </c>
      <c r="T24" s="63" t="s">
        <v>16</v>
      </c>
      <c r="U24" s="63" t="s">
        <v>17</v>
      </c>
      <c r="V24" s="63" t="s">
        <v>18</v>
      </c>
      <c r="W24" s="63" t="s">
        <v>19</v>
      </c>
      <c r="X24" s="64" t="s">
        <v>2</v>
      </c>
      <c r="Y24" s="71"/>
      <c r="Z24" s="86"/>
      <c r="AA24" s="81"/>
      <c r="AB24" s="87"/>
      <c r="AC24" s="65"/>
    </row>
    <row r="25" spans="1:29" x14ac:dyDescent="0.25">
      <c r="A25" s="65"/>
      <c r="B25" s="77">
        <f ca="1">INDEX(m7_,1,(ROWS($B$25:B25)-1)*7+COLUMNS($B$25:B25))</f>
        <v>44738</v>
      </c>
      <c r="C25" s="77">
        <f ca="1">INDEX(m7_,1,(ROWS($B$25:C25)-1)*7+COLUMNS($B$25:C25))</f>
        <v>44739</v>
      </c>
      <c r="D25" s="77">
        <f ca="1">INDEX(m7_,1,(ROWS($B$25:D25)-1)*7+COLUMNS($B$25:D25))</f>
        <v>44740</v>
      </c>
      <c r="E25" s="77">
        <f ca="1">INDEX(m7_,1,(ROWS($B$25:E25)-1)*7+COLUMNS($B$25:E25))</f>
        <v>44741</v>
      </c>
      <c r="F25" s="77">
        <f ca="1">INDEX(m7_,1,(ROWS($B$25:F25)-1)*7+COLUMNS($B$25:F25))</f>
        <v>44742</v>
      </c>
      <c r="G25" s="77">
        <f ca="1">INDEX(m7_,1,(ROWS($B$25:G25)-1)*7+COLUMNS($B$25:G25))</f>
        <v>44743</v>
      </c>
      <c r="H25" s="77">
        <f ca="1">INDEX(m7_,1,(ROWS($B$25:H25)-1)*7+COLUMNS($B$25:H25))</f>
        <v>44744</v>
      </c>
      <c r="I25" s="72"/>
      <c r="J25" s="77">
        <f ca="1">INDEX(m8_,1,(ROWS($J$25:J25)-1)*7+COLUMNS($J$25:J25))</f>
        <v>44773</v>
      </c>
      <c r="K25" s="77">
        <f ca="1">INDEX(m8_,1,(ROWS($J$25:K25)-1)*7+COLUMNS($J$25:K25))</f>
        <v>44774</v>
      </c>
      <c r="L25" s="77">
        <f ca="1">INDEX(m8_,1,(ROWS($J$25:L25)-1)*7+COLUMNS($J$25:L25))</f>
        <v>44775</v>
      </c>
      <c r="M25" s="77">
        <f ca="1">INDEX(m8_,1,(ROWS($J$25:M25)-1)*7+COLUMNS($J$25:M25))</f>
        <v>44776</v>
      </c>
      <c r="N25" s="77">
        <f ca="1">INDEX(m8_,1,(ROWS($J$25:N25)-1)*7+COLUMNS($J$25:N25))</f>
        <v>44777</v>
      </c>
      <c r="O25" s="77">
        <f ca="1">INDEX(m8_,1,(ROWS($J$25:O25)-1)*7+COLUMNS($J$25:O25))</f>
        <v>44778</v>
      </c>
      <c r="P25" s="77">
        <f ca="1">INDEX(m8_,1,(ROWS($J$25:P25)-1)*7+COLUMNS($J$25:P25))</f>
        <v>44779</v>
      </c>
      <c r="Q25" s="72"/>
      <c r="R25" s="77">
        <f ca="1">INDEX(m9_,1,(ROWS($R$25:R25)-1)*7+COLUMNS($R$25:R25))</f>
        <v>44801</v>
      </c>
      <c r="S25" s="77">
        <f ca="1">INDEX(m9_,1,(ROWS($R$25:S25)-1)*7+COLUMNS($R$25:S25))</f>
        <v>44802</v>
      </c>
      <c r="T25" s="77">
        <f ca="1">INDEX(m9_,1,(ROWS($R$25:T25)-1)*7+COLUMNS($R$25:T25))</f>
        <v>44803</v>
      </c>
      <c r="U25" s="77">
        <f ca="1">INDEX(m9_,1,(ROWS($R$25:U25)-1)*7+COLUMNS($R$25:U25))</f>
        <v>44804</v>
      </c>
      <c r="V25" s="77">
        <f ca="1">INDEX(m9_,1,(ROWS($R$25:V25)-1)*7+COLUMNS($R$25:V25))</f>
        <v>44805</v>
      </c>
      <c r="W25" s="77">
        <f ca="1">INDEX(m9_,1,(ROWS($R$25:W25)-1)*7+COLUMNS($R$25:W25))</f>
        <v>44806</v>
      </c>
      <c r="X25" s="77">
        <f ca="1">INDEX(m9_,1,(ROWS($R$25:X25)-1)*7+COLUMNS($R$25:X25))</f>
        <v>44807</v>
      </c>
      <c r="Y25" s="71"/>
      <c r="Z25" s="86"/>
      <c r="AA25" s="81"/>
      <c r="AB25" s="87"/>
      <c r="AC25" s="65"/>
    </row>
    <row r="26" spans="1:29" x14ac:dyDescent="0.25">
      <c r="A26" s="65"/>
      <c r="B26" s="77">
        <f ca="1">INDEX(m7_,1,(ROWS($B$25:B26)-1)*7+COLUMNS($B$25:B26))</f>
        <v>44745</v>
      </c>
      <c r="C26" s="77">
        <f ca="1">INDEX(m7_,1,(ROWS($B$25:C26)-1)*7+COLUMNS($B$25:C26))</f>
        <v>44746</v>
      </c>
      <c r="D26" s="77">
        <f ca="1">INDEX(m7_,1,(ROWS($B$25:D26)-1)*7+COLUMNS($B$25:D26))</f>
        <v>44747</v>
      </c>
      <c r="E26" s="77">
        <f ca="1">INDEX(m7_,1,(ROWS($B$25:E26)-1)*7+COLUMNS($B$25:E26))</f>
        <v>44748</v>
      </c>
      <c r="F26" s="77">
        <f ca="1">INDEX(m7_,1,(ROWS($B$25:F26)-1)*7+COLUMNS($B$25:F26))</f>
        <v>44749</v>
      </c>
      <c r="G26" s="77">
        <f ca="1">INDEX(m7_,1,(ROWS($B$25:G26)-1)*7+COLUMNS($B$25:G26))</f>
        <v>44750</v>
      </c>
      <c r="H26" s="77">
        <f ca="1">INDEX(m7_,1,(ROWS($B$25:H26)-1)*7+COLUMNS($B$25:H26))</f>
        <v>44751</v>
      </c>
      <c r="I26" s="72"/>
      <c r="J26" s="77">
        <f ca="1">INDEX(m8_,1,(ROWS($J$25:J26)-1)*7+COLUMNS($J$25:J26))</f>
        <v>44780</v>
      </c>
      <c r="K26" s="77">
        <f ca="1">INDEX(m8_,1,(ROWS($J$25:K26)-1)*7+COLUMNS($J$25:K26))</f>
        <v>44781</v>
      </c>
      <c r="L26" s="77">
        <f ca="1">INDEX(m8_,1,(ROWS($J$25:L26)-1)*7+COLUMNS($J$25:L26))</f>
        <v>44782</v>
      </c>
      <c r="M26" s="77">
        <f ca="1">INDEX(m8_,1,(ROWS($J$25:M26)-1)*7+COLUMNS($J$25:M26))</f>
        <v>44783</v>
      </c>
      <c r="N26" s="77">
        <f ca="1">INDEX(m8_,1,(ROWS($J$25:N26)-1)*7+COLUMNS($J$25:N26))</f>
        <v>44784</v>
      </c>
      <c r="O26" s="77">
        <f ca="1">INDEX(m8_,1,(ROWS($J$25:O26)-1)*7+COLUMNS($J$25:O26))</f>
        <v>44785</v>
      </c>
      <c r="P26" s="77">
        <f ca="1">INDEX(m8_,1,(ROWS($J$25:P26)-1)*7+COLUMNS($J$25:P26))</f>
        <v>44786</v>
      </c>
      <c r="Q26" s="72"/>
      <c r="R26" s="77">
        <f ca="1">INDEX(m9_,1,(ROWS($R$25:R26)-1)*7+COLUMNS($R$25:R26))</f>
        <v>44808</v>
      </c>
      <c r="S26" s="77">
        <f ca="1">INDEX(m9_,1,(ROWS($R$25:S26)-1)*7+COLUMNS($R$25:S26))</f>
        <v>44809</v>
      </c>
      <c r="T26" s="77">
        <f ca="1">INDEX(m9_,1,(ROWS($R$25:T26)-1)*7+COLUMNS($R$25:T26))</f>
        <v>44810</v>
      </c>
      <c r="U26" s="77">
        <f ca="1">INDEX(m9_,1,(ROWS($R$25:U26)-1)*7+COLUMNS($R$25:U26))</f>
        <v>44811</v>
      </c>
      <c r="V26" s="77">
        <f ca="1">INDEX(m9_,1,(ROWS($R$25:V26)-1)*7+COLUMNS($R$25:V26))</f>
        <v>44812</v>
      </c>
      <c r="W26" s="77">
        <f ca="1">INDEX(m9_,1,(ROWS($R$25:W26)-1)*7+COLUMNS($R$25:W26))</f>
        <v>44813</v>
      </c>
      <c r="X26" s="77">
        <f ca="1">INDEX(m9_,1,(ROWS($R$25:X26)-1)*7+COLUMNS($R$25:X26))</f>
        <v>44814</v>
      </c>
      <c r="Y26" s="71"/>
      <c r="Z26" s="86"/>
      <c r="AA26" s="81"/>
      <c r="AB26" s="87"/>
      <c r="AC26" s="65"/>
    </row>
    <row r="27" spans="1:29" x14ac:dyDescent="0.25">
      <c r="A27" s="65"/>
      <c r="B27" s="77">
        <f ca="1">INDEX(m7_,1,(ROWS($B$25:B27)-1)*7+COLUMNS($B$25:B27))</f>
        <v>44752</v>
      </c>
      <c r="C27" s="77">
        <f ca="1">INDEX(m7_,1,(ROWS($B$25:C27)-1)*7+COLUMNS($B$25:C27))</f>
        <v>44753</v>
      </c>
      <c r="D27" s="77">
        <f ca="1">INDEX(m7_,1,(ROWS($B$25:D27)-1)*7+COLUMNS($B$25:D27))</f>
        <v>44754</v>
      </c>
      <c r="E27" s="77">
        <f ca="1">INDEX(m7_,1,(ROWS($B$25:E27)-1)*7+COLUMNS($B$25:E27))</f>
        <v>44755</v>
      </c>
      <c r="F27" s="77">
        <f ca="1">INDEX(m7_,1,(ROWS($B$25:F27)-1)*7+COLUMNS($B$25:F27))</f>
        <v>44756</v>
      </c>
      <c r="G27" s="77">
        <f ca="1">INDEX(m7_,1,(ROWS($B$25:G27)-1)*7+COLUMNS($B$25:G27))</f>
        <v>44757</v>
      </c>
      <c r="H27" s="77">
        <f ca="1">INDEX(m7_,1,(ROWS($B$25:H27)-1)*7+COLUMNS($B$25:H27))</f>
        <v>44758</v>
      </c>
      <c r="I27" s="72"/>
      <c r="J27" s="77">
        <f ca="1">INDEX(m8_,1,(ROWS($J$25:J27)-1)*7+COLUMNS($J$25:J27))</f>
        <v>44787</v>
      </c>
      <c r="K27" s="77">
        <f ca="1">INDEX(m8_,1,(ROWS($J$25:K27)-1)*7+COLUMNS($J$25:K27))</f>
        <v>44788</v>
      </c>
      <c r="L27" s="77">
        <f ca="1">INDEX(m8_,1,(ROWS($J$25:L27)-1)*7+COLUMNS($J$25:L27))</f>
        <v>44789</v>
      </c>
      <c r="M27" s="77">
        <f ca="1">INDEX(m8_,1,(ROWS($J$25:M27)-1)*7+COLUMNS($J$25:M27))</f>
        <v>44790</v>
      </c>
      <c r="N27" s="77">
        <f ca="1">INDEX(m8_,1,(ROWS($J$25:N27)-1)*7+COLUMNS($J$25:N27))</f>
        <v>44791</v>
      </c>
      <c r="O27" s="77">
        <f ca="1">INDEX(m8_,1,(ROWS($J$25:O27)-1)*7+COLUMNS($J$25:O27))</f>
        <v>44792</v>
      </c>
      <c r="P27" s="77">
        <f ca="1">INDEX(m8_,1,(ROWS($J$25:P27)-1)*7+COLUMNS($J$25:P27))</f>
        <v>44793</v>
      </c>
      <c r="Q27" s="72"/>
      <c r="R27" s="77">
        <f ca="1">INDEX(m9_,1,(ROWS($R$25:R27)-1)*7+COLUMNS($R$25:R27))</f>
        <v>44815</v>
      </c>
      <c r="S27" s="77">
        <f ca="1">INDEX(m9_,1,(ROWS($R$25:S27)-1)*7+COLUMNS($R$25:S27))</f>
        <v>44816</v>
      </c>
      <c r="T27" s="77">
        <f ca="1">INDEX(m9_,1,(ROWS($R$25:T27)-1)*7+COLUMNS($R$25:T27))</f>
        <v>44817</v>
      </c>
      <c r="U27" s="77">
        <f ca="1">INDEX(m9_,1,(ROWS($R$25:U27)-1)*7+COLUMNS($R$25:U27))</f>
        <v>44818</v>
      </c>
      <c r="V27" s="77">
        <f ca="1">INDEX(m9_,1,(ROWS($R$25:V27)-1)*7+COLUMNS($R$25:V27))</f>
        <v>44819</v>
      </c>
      <c r="W27" s="77">
        <f ca="1">INDEX(m9_,1,(ROWS($R$25:W27)-1)*7+COLUMNS($R$25:W27))</f>
        <v>44820</v>
      </c>
      <c r="X27" s="77">
        <f ca="1">INDEX(m9_,1,(ROWS($R$25:X27)-1)*7+COLUMNS($R$25:X27))</f>
        <v>44821</v>
      </c>
      <c r="Y27" s="71"/>
      <c r="Z27" s="86"/>
      <c r="AA27" s="81"/>
      <c r="AB27" s="87"/>
      <c r="AC27" s="65"/>
    </row>
    <row r="28" spans="1:29" x14ac:dyDescent="0.25">
      <c r="A28" s="65"/>
      <c r="B28" s="77">
        <f ca="1">INDEX(m7_,1,(ROWS($B$25:B28)-1)*7+COLUMNS($B$25:B28))</f>
        <v>44759</v>
      </c>
      <c r="C28" s="77">
        <f ca="1">INDEX(m7_,1,(ROWS($B$25:C28)-1)*7+COLUMNS($B$25:C28))</f>
        <v>44760</v>
      </c>
      <c r="D28" s="77">
        <f ca="1">INDEX(m7_,1,(ROWS($B$25:D28)-1)*7+COLUMNS($B$25:D28))</f>
        <v>44761</v>
      </c>
      <c r="E28" s="77">
        <f ca="1">INDEX(m7_,1,(ROWS($B$25:E28)-1)*7+COLUMNS($B$25:E28))</f>
        <v>44762</v>
      </c>
      <c r="F28" s="77">
        <f ca="1">INDEX(m7_,1,(ROWS($B$25:F28)-1)*7+COLUMNS($B$25:F28))</f>
        <v>44763</v>
      </c>
      <c r="G28" s="77">
        <f ca="1">INDEX(m7_,1,(ROWS($B$25:G28)-1)*7+COLUMNS($B$25:G28))</f>
        <v>44764</v>
      </c>
      <c r="H28" s="77">
        <f ca="1">INDEX(m7_,1,(ROWS($B$25:H28)-1)*7+COLUMNS($B$25:H28))</f>
        <v>44765</v>
      </c>
      <c r="I28" s="72"/>
      <c r="J28" s="77">
        <f ca="1">INDEX(m8_,1,(ROWS($J$25:J28)-1)*7+COLUMNS($J$25:J28))</f>
        <v>44794</v>
      </c>
      <c r="K28" s="77">
        <f ca="1">INDEX(m8_,1,(ROWS($J$25:K28)-1)*7+COLUMNS($J$25:K28))</f>
        <v>44795</v>
      </c>
      <c r="L28" s="77">
        <f ca="1">INDEX(m8_,1,(ROWS($J$25:L28)-1)*7+COLUMNS($J$25:L28))</f>
        <v>44796</v>
      </c>
      <c r="M28" s="77">
        <f ca="1">INDEX(m8_,1,(ROWS($J$25:M28)-1)*7+COLUMNS($J$25:M28))</f>
        <v>44797</v>
      </c>
      <c r="N28" s="77">
        <f ca="1">INDEX(m8_,1,(ROWS($J$25:N28)-1)*7+COLUMNS($J$25:N28))</f>
        <v>44798</v>
      </c>
      <c r="O28" s="77">
        <f ca="1">INDEX(m8_,1,(ROWS($J$25:O28)-1)*7+COLUMNS($J$25:O28))</f>
        <v>44799</v>
      </c>
      <c r="P28" s="77">
        <f ca="1">INDEX(m8_,1,(ROWS($J$25:P28)-1)*7+COLUMNS($J$25:P28))</f>
        <v>44800</v>
      </c>
      <c r="Q28" s="72"/>
      <c r="R28" s="77">
        <f ca="1">INDEX(m9_,1,(ROWS($R$25:R28)-1)*7+COLUMNS($R$25:R28))</f>
        <v>44822</v>
      </c>
      <c r="S28" s="77">
        <f ca="1">INDEX(m9_,1,(ROWS($R$25:S28)-1)*7+COLUMNS($R$25:S28))</f>
        <v>44823</v>
      </c>
      <c r="T28" s="77">
        <f ca="1">INDEX(m9_,1,(ROWS($R$25:T28)-1)*7+COLUMNS($R$25:T28))</f>
        <v>44824</v>
      </c>
      <c r="U28" s="77">
        <f ca="1">INDEX(m9_,1,(ROWS($R$25:U28)-1)*7+COLUMNS($R$25:U28))</f>
        <v>44825</v>
      </c>
      <c r="V28" s="77">
        <f ca="1">INDEX(m9_,1,(ROWS($R$25:V28)-1)*7+COLUMNS($R$25:V28))</f>
        <v>44826</v>
      </c>
      <c r="W28" s="77">
        <f ca="1">INDEX(m9_,1,(ROWS($R$25:W28)-1)*7+COLUMNS($R$25:W28))</f>
        <v>44827</v>
      </c>
      <c r="X28" s="77">
        <f ca="1">INDEX(m9_,1,(ROWS($R$25:X28)-1)*7+COLUMNS($R$25:X28))</f>
        <v>44828</v>
      </c>
      <c r="Y28" s="71"/>
      <c r="Z28" s="86"/>
      <c r="AA28" s="81"/>
      <c r="AB28" s="87"/>
      <c r="AC28" s="65"/>
    </row>
    <row r="29" spans="1:29" x14ac:dyDescent="0.25">
      <c r="A29" s="65"/>
      <c r="B29" s="77">
        <f ca="1">INDEX(m7_,1,(ROWS($B$25:B29)-1)*7+COLUMNS($B$25:B29))</f>
        <v>44766</v>
      </c>
      <c r="C29" s="77">
        <f ca="1">INDEX(m7_,1,(ROWS($B$25:C29)-1)*7+COLUMNS($B$25:C29))</f>
        <v>44767</v>
      </c>
      <c r="D29" s="77">
        <f ca="1">INDEX(m7_,1,(ROWS($B$25:D29)-1)*7+COLUMNS($B$25:D29))</f>
        <v>44768</v>
      </c>
      <c r="E29" s="77">
        <f ca="1">INDEX(m7_,1,(ROWS($B$25:E29)-1)*7+COLUMNS($B$25:E29))</f>
        <v>44769</v>
      </c>
      <c r="F29" s="77">
        <f ca="1">INDEX(m7_,1,(ROWS($B$25:F29)-1)*7+COLUMNS($B$25:F29))</f>
        <v>44770</v>
      </c>
      <c r="G29" s="77">
        <f ca="1">INDEX(m7_,1,(ROWS($B$25:G29)-1)*7+COLUMNS($B$25:G29))</f>
        <v>44771</v>
      </c>
      <c r="H29" s="77">
        <f ca="1">INDEX(m7_,1,(ROWS($B$25:H29)-1)*7+COLUMNS($B$25:H29))</f>
        <v>44772</v>
      </c>
      <c r="I29" s="72"/>
      <c r="J29" s="77">
        <f ca="1">INDEX(m8_,1,(ROWS($J$25:J29)-1)*7+COLUMNS($J$25:J29))</f>
        <v>44801</v>
      </c>
      <c r="K29" s="77">
        <f ca="1">INDEX(m8_,1,(ROWS($J$25:K29)-1)*7+COLUMNS($J$25:K29))</f>
        <v>44802</v>
      </c>
      <c r="L29" s="77">
        <f ca="1">INDEX(m8_,1,(ROWS($J$25:L29)-1)*7+COLUMNS($J$25:L29))</f>
        <v>44803</v>
      </c>
      <c r="M29" s="77">
        <f ca="1">INDEX(m8_,1,(ROWS($J$25:M29)-1)*7+COLUMNS($J$25:M29))</f>
        <v>44804</v>
      </c>
      <c r="N29" s="77">
        <f ca="1">INDEX(m8_,1,(ROWS($J$25:N29)-1)*7+COLUMNS($J$25:N29))</f>
        <v>44805</v>
      </c>
      <c r="O29" s="77">
        <f ca="1">INDEX(m8_,1,(ROWS($J$25:O29)-1)*7+COLUMNS($J$25:O29))</f>
        <v>44806</v>
      </c>
      <c r="P29" s="77">
        <f ca="1">INDEX(m8_,1,(ROWS($J$25:P29)-1)*7+COLUMNS($J$25:P29))</f>
        <v>44807</v>
      </c>
      <c r="Q29" s="72"/>
      <c r="R29" s="77">
        <f ca="1">INDEX(m9_,1,(ROWS($R$25:R29)-1)*7+COLUMNS($R$25:R29))</f>
        <v>44829</v>
      </c>
      <c r="S29" s="77">
        <f ca="1">INDEX(m9_,1,(ROWS($R$25:S29)-1)*7+COLUMNS($R$25:S29))</f>
        <v>44830</v>
      </c>
      <c r="T29" s="77">
        <f ca="1">INDEX(m9_,1,(ROWS($R$25:T29)-1)*7+COLUMNS($R$25:T29))</f>
        <v>44831</v>
      </c>
      <c r="U29" s="77">
        <f ca="1">INDEX(m9_,1,(ROWS($R$25:U29)-1)*7+COLUMNS($R$25:U29))</f>
        <v>44832</v>
      </c>
      <c r="V29" s="77">
        <f ca="1">INDEX(m9_,1,(ROWS($R$25:V29)-1)*7+COLUMNS($R$25:V29))</f>
        <v>44833</v>
      </c>
      <c r="W29" s="77">
        <f ca="1">INDEX(m9_,1,(ROWS($R$25:W29)-1)*7+COLUMNS($R$25:W29))</f>
        <v>44834</v>
      </c>
      <c r="X29" s="77">
        <f ca="1">INDEX(m9_,1,(ROWS($R$25:X29)-1)*7+COLUMNS($R$25:X29))</f>
        <v>44835</v>
      </c>
      <c r="Y29" s="71"/>
      <c r="Z29" s="86"/>
      <c r="AA29" s="81"/>
      <c r="AB29" s="87"/>
      <c r="AC29" s="65"/>
    </row>
    <row r="30" spans="1:29" x14ac:dyDescent="0.25">
      <c r="A30" s="65"/>
      <c r="B30" s="77">
        <f ca="1">INDEX(m7_,1,(ROWS($B$25:B30)-1)*7+COLUMNS($B$25:B30))</f>
        <v>44773</v>
      </c>
      <c r="C30" s="77">
        <f ca="1">INDEX(m7_,1,(ROWS($B$25:C30)-1)*7+COLUMNS($B$25:C30))</f>
        <v>44774</v>
      </c>
      <c r="D30" s="77">
        <f ca="1">INDEX(m7_,1,(ROWS($B$25:D30)-1)*7+COLUMNS($B$25:D30))</f>
        <v>44775</v>
      </c>
      <c r="E30" s="77">
        <f ca="1">INDEX(m7_,1,(ROWS($B$25:E30)-1)*7+COLUMNS($B$25:E30))</f>
        <v>44776</v>
      </c>
      <c r="F30" s="77">
        <f ca="1">INDEX(m7_,1,(ROWS($B$25:F30)-1)*7+COLUMNS($B$25:F30))</f>
        <v>44777</v>
      </c>
      <c r="G30" s="77">
        <f ca="1">INDEX(m7_,1,(ROWS($B$25:G30)-1)*7+COLUMNS($B$25:G30))</f>
        <v>44778</v>
      </c>
      <c r="H30" s="77">
        <f ca="1">INDEX(m7_,1,(ROWS($B$25:H30)-1)*7+COLUMNS($B$25:H30))</f>
        <v>44779</v>
      </c>
      <c r="I30" s="72"/>
      <c r="J30" s="77">
        <f ca="1">INDEX(m8_,1,(ROWS($J$25:J30)-1)*7+COLUMNS($J$25:J30))</f>
        <v>44808</v>
      </c>
      <c r="K30" s="77">
        <f ca="1">INDEX(m8_,1,(ROWS($J$25:K30)-1)*7+COLUMNS($J$25:K30))</f>
        <v>44809</v>
      </c>
      <c r="L30" s="77">
        <f ca="1">INDEX(m8_,1,(ROWS($J$25:L30)-1)*7+COLUMNS($J$25:L30))</f>
        <v>44810</v>
      </c>
      <c r="M30" s="77">
        <f ca="1">INDEX(m8_,1,(ROWS($J$25:M30)-1)*7+COLUMNS($J$25:M30))</f>
        <v>44811</v>
      </c>
      <c r="N30" s="77">
        <f ca="1">INDEX(m8_,1,(ROWS($J$25:N30)-1)*7+COLUMNS($J$25:N30))</f>
        <v>44812</v>
      </c>
      <c r="O30" s="77">
        <f ca="1">INDEX(m8_,1,(ROWS($J$25:O30)-1)*7+COLUMNS($J$25:O30))</f>
        <v>44813</v>
      </c>
      <c r="P30" s="77">
        <f ca="1">INDEX(m8_,1,(ROWS($J$25:P30)-1)*7+COLUMNS($J$25:P30))</f>
        <v>44814</v>
      </c>
      <c r="Q30" s="72"/>
      <c r="R30" s="77">
        <f ca="1">INDEX(m9_,1,(ROWS($R$25:R30)-1)*7+COLUMNS($R$25:R30))</f>
        <v>44836</v>
      </c>
      <c r="S30" s="77">
        <f ca="1">INDEX(m9_,1,(ROWS($R$25:S30)-1)*7+COLUMNS($R$25:S30))</f>
        <v>44837</v>
      </c>
      <c r="T30" s="77">
        <f ca="1">INDEX(m9_,1,(ROWS($R$25:T30)-1)*7+COLUMNS($R$25:T30))</f>
        <v>44838</v>
      </c>
      <c r="U30" s="77">
        <f ca="1">INDEX(m9_,1,(ROWS($R$25:U30)-1)*7+COLUMNS($R$25:U30))</f>
        <v>44839</v>
      </c>
      <c r="V30" s="77">
        <f ca="1">INDEX(m9_,1,(ROWS($R$25:V30)-1)*7+COLUMNS($R$25:V30))</f>
        <v>44840</v>
      </c>
      <c r="W30" s="77">
        <f ca="1">INDEX(m9_,1,(ROWS($R$25:W30)-1)*7+COLUMNS($R$25:W30))</f>
        <v>44841</v>
      </c>
      <c r="X30" s="77">
        <f ca="1">INDEX(m9_,1,(ROWS($R$25:X30)-1)*7+COLUMNS($R$25:X30))</f>
        <v>44842</v>
      </c>
      <c r="Y30" s="71"/>
      <c r="Z30" s="86"/>
      <c r="AA30" s="81"/>
      <c r="AB30" s="87"/>
      <c r="AC30" s="65"/>
    </row>
    <row r="31" spans="1:29" x14ac:dyDescent="0.25">
      <c r="A31" s="65"/>
      <c r="B31" s="73"/>
      <c r="C31" s="73"/>
      <c r="D31" s="73"/>
      <c r="E31" s="73"/>
      <c r="F31" s="73"/>
      <c r="G31" s="73"/>
      <c r="H31" s="73"/>
      <c r="I31" s="72"/>
      <c r="J31" s="73"/>
      <c r="K31" s="73"/>
      <c r="L31" s="73"/>
      <c r="M31" s="73"/>
      <c r="N31" s="73"/>
      <c r="O31" s="73"/>
      <c r="P31" s="73"/>
      <c r="Q31" s="72"/>
      <c r="R31" s="73"/>
      <c r="S31" s="73"/>
      <c r="T31" s="73"/>
      <c r="U31" s="73"/>
      <c r="V31" s="73"/>
      <c r="W31" s="73"/>
      <c r="X31" s="73"/>
      <c r="Y31" s="71"/>
      <c r="Z31" s="86"/>
      <c r="AA31" s="81"/>
      <c r="AB31" s="87"/>
      <c r="AC31" s="65"/>
    </row>
    <row r="32" spans="1:29" s="50" customFormat="1" x14ac:dyDescent="0.25">
      <c r="A32" s="69"/>
      <c r="B32" s="141">
        <f>Mini!B15</f>
        <v>44835</v>
      </c>
      <c r="C32" s="141"/>
      <c r="D32" s="141"/>
      <c r="E32" s="141"/>
      <c r="F32" s="141"/>
      <c r="G32" s="141"/>
      <c r="H32" s="141"/>
      <c r="I32" s="70"/>
      <c r="J32" s="141">
        <f>Mini!B16</f>
        <v>44866</v>
      </c>
      <c r="K32" s="141"/>
      <c r="L32" s="141"/>
      <c r="M32" s="141"/>
      <c r="N32" s="141"/>
      <c r="O32" s="141"/>
      <c r="P32" s="141"/>
      <c r="Q32" s="70"/>
      <c r="R32" s="141">
        <f>Mini!B17</f>
        <v>44896</v>
      </c>
      <c r="S32" s="141"/>
      <c r="T32" s="141"/>
      <c r="U32" s="141"/>
      <c r="V32" s="141"/>
      <c r="W32" s="141"/>
      <c r="X32" s="141"/>
      <c r="Y32" s="71"/>
      <c r="Z32" s="86"/>
      <c r="AA32" s="81"/>
      <c r="AB32" s="87"/>
      <c r="AC32" s="69"/>
    </row>
    <row r="33" spans="1:29" x14ac:dyDescent="0.25">
      <c r="A33" s="65"/>
      <c r="B33" s="62" t="s">
        <v>14</v>
      </c>
      <c r="C33" s="63" t="s">
        <v>15</v>
      </c>
      <c r="D33" s="63" t="s">
        <v>16</v>
      </c>
      <c r="E33" s="63" t="s">
        <v>17</v>
      </c>
      <c r="F33" s="63" t="s">
        <v>18</v>
      </c>
      <c r="G33" s="63" t="s">
        <v>19</v>
      </c>
      <c r="H33" s="64" t="s">
        <v>2</v>
      </c>
      <c r="I33" s="72"/>
      <c r="J33" s="62" t="s">
        <v>14</v>
      </c>
      <c r="K33" s="63" t="s">
        <v>15</v>
      </c>
      <c r="L33" s="63" t="s">
        <v>16</v>
      </c>
      <c r="M33" s="63" t="s">
        <v>17</v>
      </c>
      <c r="N33" s="63" t="s">
        <v>18</v>
      </c>
      <c r="O33" s="63" t="s">
        <v>19</v>
      </c>
      <c r="P33" s="64" t="s">
        <v>2</v>
      </c>
      <c r="Q33" s="72"/>
      <c r="R33" s="62" t="s">
        <v>14</v>
      </c>
      <c r="S33" s="63" t="s">
        <v>15</v>
      </c>
      <c r="T33" s="63" t="s">
        <v>16</v>
      </c>
      <c r="U33" s="63" t="s">
        <v>17</v>
      </c>
      <c r="V33" s="63" t="s">
        <v>18</v>
      </c>
      <c r="W33" s="63" t="s">
        <v>19</v>
      </c>
      <c r="X33" s="64" t="s">
        <v>2</v>
      </c>
      <c r="Y33" s="71"/>
      <c r="Z33" s="86"/>
      <c r="AA33" s="81"/>
      <c r="AB33" s="87"/>
      <c r="AC33" s="65"/>
    </row>
    <row r="34" spans="1:29" x14ac:dyDescent="0.25">
      <c r="A34" s="65"/>
      <c r="B34" s="77">
        <f ca="1">INDEX(m10_,1,(ROWS($B$34:B34)-1)*7+COLUMNS($B$34:B34))</f>
        <v>44829</v>
      </c>
      <c r="C34" s="77">
        <f ca="1">INDEX(m10_,1,(ROWS($B$34:C34)-1)*7+COLUMNS($B$34:C34))</f>
        <v>44830</v>
      </c>
      <c r="D34" s="77">
        <f ca="1">INDEX(m10_,1,(ROWS($B$34:D34)-1)*7+COLUMNS($B$34:D34))</f>
        <v>44831</v>
      </c>
      <c r="E34" s="77">
        <f ca="1">INDEX(m10_,1,(ROWS($B$34:E34)-1)*7+COLUMNS($B$34:E34))</f>
        <v>44832</v>
      </c>
      <c r="F34" s="77">
        <f ca="1">INDEX(m10_,1,(ROWS($B$34:F34)-1)*7+COLUMNS($B$34:F34))</f>
        <v>44833</v>
      </c>
      <c r="G34" s="77">
        <f ca="1">INDEX(m10_,1,(ROWS($B$34:G34)-1)*7+COLUMNS($B$34:G34))</f>
        <v>44834</v>
      </c>
      <c r="H34" s="77">
        <f ca="1">INDEX(m10_,1,(ROWS($B$34:H34)-1)*7+COLUMNS($B$34:H34))</f>
        <v>44835</v>
      </c>
      <c r="I34" s="72"/>
      <c r="J34" s="77">
        <f ca="1">INDEX(m11_,1,(ROWS($J$34:J34)-1)*7+COLUMNS($J$34:J34))</f>
        <v>44864</v>
      </c>
      <c r="K34" s="77">
        <f ca="1">INDEX(m11_,1,(ROWS($J$34:K34)-1)*7+COLUMNS($J$34:K34))</f>
        <v>44865</v>
      </c>
      <c r="L34" s="77">
        <f ca="1">INDEX(m11_,1,(ROWS($J$34:L34)-1)*7+COLUMNS($J$34:L34))</f>
        <v>44866</v>
      </c>
      <c r="M34" s="77">
        <f ca="1">INDEX(m11_,1,(ROWS($J$34:M34)-1)*7+COLUMNS($J$34:M34))</f>
        <v>44867</v>
      </c>
      <c r="N34" s="77">
        <f ca="1">INDEX(m11_,1,(ROWS($J$34:N34)-1)*7+COLUMNS($J$34:N34))</f>
        <v>44868</v>
      </c>
      <c r="O34" s="77">
        <f ca="1">INDEX(m11_,1,(ROWS($J$34:O34)-1)*7+COLUMNS($J$34:O34))</f>
        <v>44869</v>
      </c>
      <c r="P34" s="77">
        <f ca="1">INDEX(m11_,1,(ROWS($J$34:P34)-1)*7+COLUMNS($J$34:P34))</f>
        <v>44870</v>
      </c>
      <c r="Q34" s="72"/>
      <c r="R34" s="77">
        <f ca="1">INDEX(m12_,1,(ROWS($R$34:R34)-1)*7+COLUMNS($R$34:R34))</f>
        <v>44892</v>
      </c>
      <c r="S34" s="77">
        <f ca="1">INDEX(m12_,1,(ROWS($R$34:S34)-1)*7+COLUMNS($R$34:S34))</f>
        <v>44893</v>
      </c>
      <c r="T34" s="77">
        <f ca="1">INDEX(m12_,1,(ROWS($R$34:T34)-1)*7+COLUMNS($R$34:T34))</f>
        <v>44894</v>
      </c>
      <c r="U34" s="77">
        <f ca="1">INDEX(m12_,1,(ROWS($R$34:U34)-1)*7+COLUMNS($R$34:U34))</f>
        <v>44895</v>
      </c>
      <c r="V34" s="77">
        <f ca="1">INDEX(m12_,1,(ROWS($R$34:V34)-1)*7+COLUMNS($R$34:V34))</f>
        <v>44896</v>
      </c>
      <c r="W34" s="77">
        <f ca="1">INDEX(m12_,1,(ROWS($R$34:W34)-1)*7+COLUMNS($R$34:W34))</f>
        <v>44897</v>
      </c>
      <c r="X34" s="77">
        <f ca="1">INDEX(m12_,1,(ROWS($R$34:X34)-1)*7+COLUMNS($R$34:X34))</f>
        <v>44898</v>
      </c>
      <c r="Y34" s="71"/>
      <c r="Z34" s="86"/>
      <c r="AA34" s="81"/>
      <c r="AB34" s="87"/>
      <c r="AC34" s="65"/>
    </row>
    <row r="35" spans="1:29" x14ac:dyDescent="0.25">
      <c r="A35" s="65"/>
      <c r="B35" s="77">
        <f ca="1">INDEX(m10_,1,(ROWS($B$34:B35)-1)*7+COLUMNS($B$34:B35))</f>
        <v>44836</v>
      </c>
      <c r="C35" s="77">
        <f ca="1">INDEX(m10_,1,(ROWS($B$34:C35)-1)*7+COLUMNS($B$34:C35))</f>
        <v>44837</v>
      </c>
      <c r="D35" s="77">
        <f ca="1">INDEX(m10_,1,(ROWS($B$34:D35)-1)*7+COLUMNS($B$34:D35))</f>
        <v>44838</v>
      </c>
      <c r="E35" s="77">
        <f ca="1">INDEX(m10_,1,(ROWS($B$34:E35)-1)*7+COLUMNS($B$34:E35))</f>
        <v>44839</v>
      </c>
      <c r="F35" s="77">
        <f ca="1">INDEX(m10_,1,(ROWS($B$34:F35)-1)*7+COLUMNS($B$34:F35))</f>
        <v>44840</v>
      </c>
      <c r="G35" s="77">
        <f ca="1">INDEX(m10_,1,(ROWS($B$34:G35)-1)*7+COLUMNS($B$34:G35))</f>
        <v>44841</v>
      </c>
      <c r="H35" s="77">
        <f ca="1">INDEX(m10_,1,(ROWS($B$34:H35)-1)*7+COLUMNS($B$34:H35))</f>
        <v>44842</v>
      </c>
      <c r="I35" s="72"/>
      <c r="J35" s="77">
        <f ca="1">INDEX(m11_,1,(ROWS($J$34:J35)-1)*7+COLUMNS($J$34:J35))</f>
        <v>44871</v>
      </c>
      <c r="K35" s="77">
        <f ca="1">INDEX(m11_,1,(ROWS($J$34:K35)-1)*7+COLUMNS($J$34:K35))</f>
        <v>44872</v>
      </c>
      <c r="L35" s="77">
        <f ca="1">INDEX(m11_,1,(ROWS($J$34:L35)-1)*7+COLUMNS($J$34:L35))</f>
        <v>44873</v>
      </c>
      <c r="M35" s="77">
        <f ca="1">INDEX(m11_,1,(ROWS($J$34:M35)-1)*7+COLUMNS($J$34:M35))</f>
        <v>44874</v>
      </c>
      <c r="N35" s="77">
        <f ca="1">INDEX(m11_,1,(ROWS($J$34:N35)-1)*7+COLUMNS($J$34:N35))</f>
        <v>44875</v>
      </c>
      <c r="O35" s="77">
        <f ca="1">INDEX(m11_,1,(ROWS($J$34:O35)-1)*7+COLUMNS($J$34:O35))</f>
        <v>44876</v>
      </c>
      <c r="P35" s="77">
        <f ca="1">INDEX(m11_,1,(ROWS($J$34:P35)-1)*7+COLUMNS($J$34:P35))</f>
        <v>44877</v>
      </c>
      <c r="Q35" s="72"/>
      <c r="R35" s="77">
        <f ca="1">INDEX(m12_,1,(ROWS($R$34:R35)-1)*7+COLUMNS($R$34:R35))</f>
        <v>44899</v>
      </c>
      <c r="S35" s="77">
        <f ca="1">INDEX(m12_,1,(ROWS($R$34:S35)-1)*7+COLUMNS($R$34:S35))</f>
        <v>44900</v>
      </c>
      <c r="T35" s="77">
        <f ca="1">INDEX(m12_,1,(ROWS($R$34:T35)-1)*7+COLUMNS($R$34:T35))</f>
        <v>44901</v>
      </c>
      <c r="U35" s="77">
        <f ca="1">INDEX(m12_,1,(ROWS($R$34:U35)-1)*7+COLUMNS($R$34:U35))</f>
        <v>44902</v>
      </c>
      <c r="V35" s="77">
        <f ca="1">INDEX(m12_,1,(ROWS($R$34:V35)-1)*7+COLUMNS($R$34:V35))</f>
        <v>44903</v>
      </c>
      <c r="W35" s="77">
        <f ca="1">INDEX(m12_,1,(ROWS($R$34:W35)-1)*7+COLUMNS($R$34:W35))</f>
        <v>44904</v>
      </c>
      <c r="X35" s="77">
        <f ca="1">INDEX(m12_,1,(ROWS($R$34:X35)-1)*7+COLUMNS($R$34:X35))</f>
        <v>44905</v>
      </c>
      <c r="Y35" s="71"/>
      <c r="Z35" s="86"/>
      <c r="AA35" s="81"/>
      <c r="AB35" s="87"/>
      <c r="AC35" s="65"/>
    </row>
    <row r="36" spans="1:29" x14ac:dyDescent="0.25">
      <c r="A36" s="65"/>
      <c r="B36" s="77">
        <f ca="1">INDEX(m10_,1,(ROWS($B$34:B36)-1)*7+COLUMNS($B$34:B36))</f>
        <v>44843</v>
      </c>
      <c r="C36" s="77">
        <f ca="1">INDEX(m10_,1,(ROWS($B$34:C36)-1)*7+COLUMNS($B$34:C36))</f>
        <v>44844</v>
      </c>
      <c r="D36" s="77">
        <f ca="1">INDEX(m10_,1,(ROWS($B$34:D36)-1)*7+COLUMNS($B$34:D36))</f>
        <v>44845</v>
      </c>
      <c r="E36" s="77">
        <f ca="1">INDEX(m10_,1,(ROWS($B$34:E36)-1)*7+COLUMNS($B$34:E36))</f>
        <v>44846</v>
      </c>
      <c r="F36" s="77">
        <f ca="1">INDEX(m10_,1,(ROWS($B$34:F36)-1)*7+COLUMNS($B$34:F36))</f>
        <v>44847</v>
      </c>
      <c r="G36" s="77">
        <f ca="1">INDEX(m10_,1,(ROWS($B$34:G36)-1)*7+COLUMNS($B$34:G36))</f>
        <v>44848</v>
      </c>
      <c r="H36" s="77">
        <f ca="1">INDEX(m10_,1,(ROWS($B$34:H36)-1)*7+COLUMNS($B$34:H36))</f>
        <v>44849</v>
      </c>
      <c r="I36" s="72"/>
      <c r="J36" s="77">
        <f ca="1">INDEX(m11_,1,(ROWS($J$34:J36)-1)*7+COLUMNS($J$34:J36))</f>
        <v>44878</v>
      </c>
      <c r="K36" s="77">
        <f ca="1">INDEX(m11_,1,(ROWS($J$34:K36)-1)*7+COLUMNS($J$34:K36))</f>
        <v>44879</v>
      </c>
      <c r="L36" s="77">
        <f ca="1">INDEX(m11_,1,(ROWS($J$34:L36)-1)*7+COLUMNS($J$34:L36))</f>
        <v>44880</v>
      </c>
      <c r="M36" s="77">
        <f ca="1">INDEX(m11_,1,(ROWS($J$34:M36)-1)*7+COLUMNS($J$34:M36))</f>
        <v>44881</v>
      </c>
      <c r="N36" s="77">
        <f ca="1">INDEX(m11_,1,(ROWS($J$34:N36)-1)*7+COLUMNS($J$34:N36))</f>
        <v>44882</v>
      </c>
      <c r="O36" s="77">
        <f ca="1">INDEX(m11_,1,(ROWS($J$34:O36)-1)*7+COLUMNS($J$34:O36))</f>
        <v>44883</v>
      </c>
      <c r="P36" s="77">
        <f ca="1">INDEX(m11_,1,(ROWS($J$34:P36)-1)*7+COLUMNS($J$34:P36))</f>
        <v>44884</v>
      </c>
      <c r="Q36" s="72"/>
      <c r="R36" s="77">
        <f ca="1">INDEX(m12_,1,(ROWS($R$34:R36)-1)*7+COLUMNS($R$34:R36))</f>
        <v>44906</v>
      </c>
      <c r="S36" s="77">
        <f ca="1">INDEX(m12_,1,(ROWS($R$34:S36)-1)*7+COLUMNS($R$34:S36))</f>
        <v>44907</v>
      </c>
      <c r="T36" s="77">
        <f ca="1">INDEX(m12_,1,(ROWS($R$34:T36)-1)*7+COLUMNS($R$34:T36))</f>
        <v>44908</v>
      </c>
      <c r="U36" s="77">
        <f ca="1">INDEX(m12_,1,(ROWS($R$34:U36)-1)*7+COLUMNS($R$34:U36))</f>
        <v>44909</v>
      </c>
      <c r="V36" s="77">
        <f ca="1">INDEX(m12_,1,(ROWS($R$34:V36)-1)*7+COLUMNS($R$34:V36))</f>
        <v>44910</v>
      </c>
      <c r="W36" s="77">
        <f ca="1">INDEX(m12_,1,(ROWS($R$34:W36)-1)*7+COLUMNS($R$34:W36))</f>
        <v>44911</v>
      </c>
      <c r="X36" s="77">
        <f ca="1">INDEX(m12_,1,(ROWS($R$34:X36)-1)*7+COLUMNS($R$34:X36))</f>
        <v>44912</v>
      </c>
      <c r="Y36" s="71"/>
      <c r="Z36" s="86"/>
      <c r="AA36" s="81"/>
      <c r="AB36" s="87"/>
      <c r="AC36" s="65"/>
    </row>
    <row r="37" spans="1:29" x14ac:dyDescent="0.25">
      <c r="A37" s="65"/>
      <c r="B37" s="77">
        <f ca="1">INDEX(m10_,1,(ROWS($B$34:B37)-1)*7+COLUMNS($B$34:B37))</f>
        <v>44850</v>
      </c>
      <c r="C37" s="77">
        <f ca="1">INDEX(m10_,1,(ROWS($B$34:C37)-1)*7+COLUMNS($B$34:C37))</f>
        <v>44851</v>
      </c>
      <c r="D37" s="77">
        <f ca="1">INDEX(m10_,1,(ROWS($B$34:D37)-1)*7+COLUMNS($B$34:D37))</f>
        <v>44852</v>
      </c>
      <c r="E37" s="77">
        <f ca="1">INDEX(m10_,1,(ROWS($B$34:E37)-1)*7+COLUMNS($B$34:E37))</f>
        <v>44853</v>
      </c>
      <c r="F37" s="77">
        <f ca="1">INDEX(m10_,1,(ROWS($B$34:F37)-1)*7+COLUMNS($B$34:F37))</f>
        <v>44854</v>
      </c>
      <c r="G37" s="77">
        <f ca="1">INDEX(m10_,1,(ROWS($B$34:G37)-1)*7+COLUMNS($B$34:G37))</f>
        <v>44855</v>
      </c>
      <c r="H37" s="77">
        <f ca="1">INDEX(m10_,1,(ROWS($B$34:H37)-1)*7+COLUMNS($B$34:H37))</f>
        <v>44856</v>
      </c>
      <c r="I37" s="72"/>
      <c r="J37" s="77">
        <f ca="1">INDEX(m11_,1,(ROWS($J$34:J37)-1)*7+COLUMNS($J$34:J37))</f>
        <v>44885</v>
      </c>
      <c r="K37" s="77">
        <f ca="1">INDEX(m11_,1,(ROWS($J$34:K37)-1)*7+COLUMNS($J$34:K37))</f>
        <v>44886</v>
      </c>
      <c r="L37" s="77">
        <f ca="1">INDEX(m11_,1,(ROWS($J$34:L37)-1)*7+COLUMNS($J$34:L37))</f>
        <v>44887</v>
      </c>
      <c r="M37" s="77">
        <f ca="1">INDEX(m11_,1,(ROWS($J$34:M37)-1)*7+COLUMNS($J$34:M37))</f>
        <v>44888</v>
      </c>
      <c r="N37" s="77">
        <f ca="1">INDEX(m11_,1,(ROWS($J$34:N37)-1)*7+COLUMNS($J$34:N37))</f>
        <v>44889</v>
      </c>
      <c r="O37" s="77">
        <f ca="1">INDEX(m11_,1,(ROWS($J$34:O37)-1)*7+COLUMNS($J$34:O37))</f>
        <v>44890</v>
      </c>
      <c r="P37" s="77">
        <f ca="1">INDEX(m11_,1,(ROWS($J$34:P37)-1)*7+COLUMNS($J$34:P37))</f>
        <v>44891</v>
      </c>
      <c r="Q37" s="72"/>
      <c r="R37" s="77">
        <f ca="1">INDEX(m12_,1,(ROWS($R$34:R37)-1)*7+COLUMNS($R$34:R37))</f>
        <v>44913</v>
      </c>
      <c r="S37" s="77">
        <f ca="1">INDEX(m12_,1,(ROWS($R$34:S37)-1)*7+COLUMNS($R$34:S37))</f>
        <v>44914</v>
      </c>
      <c r="T37" s="77">
        <f ca="1">INDEX(m12_,1,(ROWS($R$34:T37)-1)*7+COLUMNS($R$34:T37))</f>
        <v>44915</v>
      </c>
      <c r="U37" s="77">
        <f ca="1">INDEX(m12_,1,(ROWS($R$34:U37)-1)*7+COLUMNS($R$34:U37))</f>
        <v>44916</v>
      </c>
      <c r="V37" s="77">
        <f ca="1">INDEX(m12_,1,(ROWS($R$34:V37)-1)*7+COLUMNS($R$34:V37))</f>
        <v>44917</v>
      </c>
      <c r="W37" s="77">
        <f ca="1">INDEX(m12_,1,(ROWS($R$34:W37)-1)*7+COLUMNS($R$34:W37))</f>
        <v>44918</v>
      </c>
      <c r="X37" s="77">
        <f ca="1">INDEX(m12_,1,(ROWS($R$34:X37)-1)*7+COLUMNS($R$34:X37))</f>
        <v>44919</v>
      </c>
      <c r="Y37" s="71"/>
      <c r="Z37" s="86"/>
      <c r="AA37" s="81"/>
      <c r="AB37" s="87"/>
      <c r="AC37" s="65"/>
    </row>
    <row r="38" spans="1:29" x14ac:dyDescent="0.25">
      <c r="A38" s="65"/>
      <c r="B38" s="77">
        <f ca="1">INDEX(m10_,1,(ROWS($B$34:B38)-1)*7+COLUMNS($B$34:B38))</f>
        <v>44857</v>
      </c>
      <c r="C38" s="77">
        <f ca="1">INDEX(m10_,1,(ROWS($B$34:C38)-1)*7+COLUMNS($B$34:C38))</f>
        <v>44858</v>
      </c>
      <c r="D38" s="77">
        <f ca="1">INDEX(m10_,1,(ROWS($B$34:D38)-1)*7+COLUMNS($B$34:D38))</f>
        <v>44859</v>
      </c>
      <c r="E38" s="77">
        <f ca="1">INDEX(m10_,1,(ROWS($B$34:E38)-1)*7+COLUMNS($B$34:E38))</f>
        <v>44860</v>
      </c>
      <c r="F38" s="77">
        <f ca="1">INDEX(m10_,1,(ROWS($B$34:F38)-1)*7+COLUMNS($B$34:F38))</f>
        <v>44861</v>
      </c>
      <c r="G38" s="77">
        <f ca="1">INDEX(m10_,1,(ROWS($B$34:G38)-1)*7+COLUMNS($B$34:G38))</f>
        <v>44862</v>
      </c>
      <c r="H38" s="77">
        <f ca="1">INDEX(m10_,1,(ROWS($B$34:H38)-1)*7+COLUMNS($B$34:H38))</f>
        <v>44863</v>
      </c>
      <c r="I38" s="72"/>
      <c r="J38" s="77">
        <f ca="1">INDEX(m11_,1,(ROWS($J$34:J38)-1)*7+COLUMNS($J$34:J38))</f>
        <v>44892</v>
      </c>
      <c r="K38" s="77">
        <f ca="1">INDEX(m11_,1,(ROWS($J$34:K38)-1)*7+COLUMNS($J$34:K38))</f>
        <v>44893</v>
      </c>
      <c r="L38" s="77">
        <f ca="1">INDEX(m11_,1,(ROWS($J$34:L38)-1)*7+COLUMNS($J$34:L38))</f>
        <v>44894</v>
      </c>
      <c r="M38" s="77">
        <f ca="1">INDEX(m11_,1,(ROWS($J$34:M38)-1)*7+COLUMNS($J$34:M38))</f>
        <v>44895</v>
      </c>
      <c r="N38" s="77">
        <f ca="1">INDEX(m11_,1,(ROWS($J$34:N38)-1)*7+COLUMNS($J$34:N38))</f>
        <v>44896</v>
      </c>
      <c r="O38" s="77">
        <f ca="1">INDEX(m11_,1,(ROWS($J$34:O38)-1)*7+COLUMNS($J$34:O38))</f>
        <v>44897</v>
      </c>
      <c r="P38" s="77">
        <f ca="1">INDEX(m11_,1,(ROWS($J$34:P38)-1)*7+COLUMNS($J$34:P38))</f>
        <v>44898</v>
      </c>
      <c r="Q38" s="72"/>
      <c r="R38" s="77">
        <f ca="1">INDEX(m12_,1,(ROWS($R$34:R38)-1)*7+COLUMNS($R$34:R38))</f>
        <v>44920</v>
      </c>
      <c r="S38" s="77">
        <f ca="1">INDEX(m12_,1,(ROWS($R$34:S38)-1)*7+COLUMNS($R$34:S38))</f>
        <v>44921</v>
      </c>
      <c r="T38" s="77">
        <f ca="1">INDEX(m12_,1,(ROWS($R$34:T38)-1)*7+COLUMNS($R$34:T38))</f>
        <v>44922</v>
      </c>
      <c r="U38" s="77">
        <f ca="1">INDEX(m12_,1,(ROWS($R$34:U38)-1)*7+COLUMNS($R$34:U38))</f>
        <v>44923</v>
      </c>
      <c r="V38" s="77">
        <f ca="1">INDEX(m12_,1,(ROWS($R$34:V38)-1)*7+COLUMNS($R$34:V38))</f>
        <v>44924</v>
      </c>
      <c r="W38" s="77">
        <f ca="1">INDEX(m12_,1,(ROWS($R$34:W38)-1)*7+COLUMNS($R$34:W38))</f>
        <v>44925</v>
      </c>
      <c r="X38" s="77">
        <f ca="1">INDEX(m12_,1,(ROWS($R$34:X38)-1)*7+COLUMNS($R$34:X38))</f>
        <v>44926</v>
      </c>
      <c r="Y38" s="71"/>
      <c r="Z38" s="86"/>
      <c r="AA38" s="82"/>
      <c r="AB38" s="87"/>
      <c r="AC38" s="65"/>
    </row>
    <row r="39" spans="1:29" x14ac:dyDescent="0.25">
      <c r="A39" s="65"/>
      <c r="B39" s="77">
        <f ca="1">INDEX(m10_,1,(ROWS($B$34:B39)-1)*7+COLUMNS($B$34:B39))</f>
        <v>44864</v>
      </c>
      <c r="C39" s="77">
        <f ca="1">INDEX(m10_,1,(ROWS($B$34:C39)-1)*7+COLUMNS($B$34:C39))</f>
        <v>44865</v>
      </c>
      <c r="D39" s="77">
        <f ca="1">INDEX(m10_,1,(ROWS($B$34:D39)-1)*7+COLUMNS($B$34:D39))</f>
        <v>44866</v>
      </c>
      <c r="E39" s="77">
        <f ca="1">INDEX(m10_,1,(ROWS($B$34:E39)-1)*7+COLUMNS($B$34:E39))</f>
        <v>44867</v>
      </c>
      <c r="F39" s="77">
        <f ca="1">INDEX(m10_,1,(ROWS($B$34:F39)-1)*7+COLUMNS($B$34:F39))</f>
        <v>44868</v>
      </c>
      <c r="G39" s="77">
        <f ca="1">INDEX(m10_,1,(ROWS($B$34:G39)-1)*7+COLUMNS($B$34:G39))</f>
        <v>44869</v>
      </c>
      <c r="H39" s="77">
        <f ca="1">INDEX(m10_,1,(ROWS($B$34:H39)-1)*7+COLUMNS($B$34:H39))</f>
        <v>44870</v>
      </c>
      <c r="I39" s="72"/>
      <c r="J39" s="77">
        <f ca="1">INDEX(m11_,1,(ROWS($J$34:J39)-1)*7+COLUMNS($J$34:J39))</f>
        <v>44899</v>
      </c>
      <c r="K39" s="77">
        <f ca="1">INDEX(m11_,1,(ROWS($J$34:K39)-1)*7+COLUMNS($J$34:K39))</f>
        <v>44900</v>
      </c>
      <c r="L39" s="77">
        <f ca="1">INDEX(m11_,1,(ROWS($J$34:L39)-1)*7+COLUMNS($J$34:L39))</f>
        <v>44901</v>
      </c>
      <c r="M39" s="77">
        <f ca="1">INDEX(m11_,1,(ROWS($J$34:M39)-1)*7+COLUMNS($J$34:M39))</f>
        <v>44902</v>
      </c>
      <c r="N39" s="77">
        <f ca="1">INDEX(m11_,1,(ROWS($J$34:N39)-1)*7+COLUMNS($J$34:N39))</f>
        <v>44903</v>
      </c>
      <c r="O39" s="77">
        <f ca="1">INDEX(m11_,1,(ROWS($J$34:O39)-1)*7+COLUMNS($J$34:O39))</f>
        <v>44904</v>
      </c>
      <c r="P39" s="77">
        <f ca="1">INDEX(m11_,1,(ROWS($J$34:P39)-1)*7+COLUMNS($J$34:P39))</f>
        <v>44905</v>
      </c>
      <c r="Q39" s="72"/>
      <c r="R39" s="77">
        <f ca="1">INDEX(m12_,1,(ROWS($R$34:R39)-1)*7+COLUMNS($R$34:R39))</f>
        <v>44927</v>
      </c>
      <c r="S39" s="77">
        <f ca="1">INDEX(m12_,1,(ROWS($R$34:S39)-1)*7+COLUMNS($R$34:S39))</f>
        <v>44928</v>
      </c>
      <c r="T39" s="77">
        <f ca="1">INDEX(m12_,1,(ROWS($R$34:T39)-1)*7+COLUMNS($R$34:T39))</f>
        <v>44929</v>
      </c>
      <c r="U39" s="77">
        <f ca="1">INDEX(m12_,1,(ROWS($R$34:U39)-1)*7+COLUMNS($R$34:U39))</f>
        <v>44930</v>
      </c>
      <c r="V39" s="77">
        <f ca="1">INDEX(m12_,1,(ROWS($R$34:V39)-1)*7+COLUMNS($R$34:V39))</f>
        <v>44931</v>
      </c>
      <c r="W39" s="77">
        <f ca="1">INDEX(m12_,1,(ROWS($R$34:W39)-1)*7+COLUMNS($R$34:W39))</f>
        <v>44932</v>
      </c>
      <c r="X39" s="77">
        <f ca="1">INDEX(m12_,1,(ROWS($R$34:X39)-1)*7+COLUMNS($R$34:X39))</f>
        <v>44933</v>
      </c>
      <c r="Y39" s="71"/>
      <c r="Z39" s="142" t="s">
        <v>20</v>
      </c>
      <c r="AA39" s="143"/>
      <c r="AB39" s="144"/>
      <c r="AC39" s="65"/>
    </row>
    <row r="40" spans="1:29" x14ac:dyDescent="0.25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</row>
    <row r="41" spans="1:29" x14ac:dyDescent="0.25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</row>
  </sheetData>
  <customSheetViews>
    <customSheetView guid="{00C1CBDA-1637-4E2C-863E-F0BD8FC5759C}" showGridLines="0" hiddenRows="1" hiddenColumns="1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Z39:AB39"/>
    <mergeCell ref="B23:H23"/>
    <mergeCell ref="J23:P23"/>
    <mergeCell ref="R23:X23"/>
    <mergeCell ref="B32:H32"/>
    <mergeCell ref="J32:P32"/>
    <mergeCell ref="R32:X32"/>
    <mergeCell ref="D3:X3"/>
    <mergeCell ref="B5:H5"/>
    <mergeCell ref="J5:P5"/>
    <mergeCell ref="R5:X5"/>
    <mergeCell ref="B14:H14"/>
    <mergeCell ref="J14:P14"/>
    <mergeCell ref="R14:X14"/>
  </mergeCells>
  <conditionalFormatting sqref="B7:H12">
    <cfRule type="expression" dxfId="11" priority="12" stopIfTrue="1">
      <formula>MONTH(B7)&lt;&gt;MONTH($B$5)</formula>
    </cfRule>
  </conditionalFormatting>
  <conditionalFormatting sqref="J7:P12">
    <cfRule type="expression" dxfId="10" priority="11" stopIfTrue="1">
      <formula>MONTH(J7)&lt;&gt;MONTH($J$5)</formula>
    </cfRule>
  </conditionalFormatting>
  <conditionalFormatting sqref="R7:X12">
    <cfRule type="expression" dxfId="9" priority="10" stopIfTrue="1">
      <formula>MONTH(R7)&lt;&gt;MONTH($R$5)</formula>
    </cfRule>
  </conditionalFormatting>
  <conditionalFormatting sqref="B16:H21">
    <cfRule type="expression" dxfId="8" priority="9" stopIfTrue="1">
      <formula>MONTH(B16)&lt;&gt;MONTH($B$14)</formula>
    </cfRule>
  </conditionalFormatting>
  <conditionalFormatting sqref="J16:P21">
    <cfRule type="expression" dxfId="7" priority="8" stopIfTrue="1">
      <formula>MONTH(J16)&lt;&gt;MONTH($J$14)</formula>
    </cfRule>
  </conditionalFormatting>
  <conditionalFormatting sqref="R16:X21">
    <cfRule type="expression" dxfId="6" priority="7" stopIfTrue="1">
      <formula>MONTH(R16)&lt;&gt;MONTH($R$14)</formula>
    </cfRule>
  </conditionalFormatting>
  <conditionalFormatting sqref="B25:H30">
    <cfRule type="expression" dxfId="5" priority="6" stopIfTrue="1">
      <formula>MONTH(B25)&lt;&gt;MONTH($B$23)</formula>
    </cfRule>
  </conditionalFormatting>
  <conditionalFormatting sqref="J25:P30">
    <cfRule type="expression" dxfId="4" priority="5" stopIfTrue="1">
      <formula>MONTH(J25)&lt;&gt;MONTH($J$23)</formula>
    </cfRule>
  </conditionalFormatting>
  <conditionalFormatting sqref="R25:X30">
    <cfRule type="expression" dxfId="3" priority="4" stopIfTrue="1">
      <formula>MONTH(R25)&lt;&gt;MONTH($R$23)</formula>
    </cfRule>
  </conditionalFormatting>
  <conditionalFormatting sqref="B34:H39">
    <cfRule type="expression" dxfId="2" priority="3" stopIfTrue="1">
      <formula>MONTH(B34)&lt;&gt;MONTH($B$32)</formula>
    </cfRule>
  </conditionalFormatting>
  <conditionalFormatting sqref="J34:P39">
    <cfRule type="expression" dxfId="1" priority="2" stopIfTrue="1">
      <formula>MONTH(J34)&lt;&gt;MONTH($J$32)</formula>
    </cfRule>
  </conditionalFormatting>
  <conditionalFormatting sqref="R34:X39">
    <cfRule type="expression" dxfId="0" priority="1" stopIfTrue="1">
      <formula>MONTH(R34)&lt;&gt;MONTH($R$32)</formula>
    </cfRule>
  </conditionalFormatting>
  <hyperlinks>
    <hyperlink ref="Z39" r:id="rId2" xr:uid="{00000000-0004-0000-0600-000000000000}"/>
  </hyperlinks>
  <printOptions horizontalCentered="1" verticalCentered="1"/>
  <pageMargins left="0.25" right="0.25" top="0.75" bottom="0.75" header="0.3" footer="0.3"/>
  <pageSetup scale="84" orientation="landscape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48</vt:i4>
      </vt:variant>
    </vt:vector>
  </HeadingPairs>
  <TitlesOfParts>
    <vt:vector size="55" baseType="lpstr">
      <vt:lpstr>Completo</vt:lpstr>
      <vt:lpstr>Mensual</vt:lpstr>
      <vt:lpstr>Diario</vt:lpstr>
      <vt:lpstr>Mini</vt:lpstr>
      <vt:lpstr>Calendario - color 1</vt:lpstr>
      <vt:lpstr>Calendiario - color 2</vt:lpstr>
      <vt:lpstr>Calendiario - color 3</vt:lpstr>
      <vt:lpstr>'Calendario - color 1'!Área_de_impresión</vt:lpstr>
      <vt:lpstr>'Calendiario - color 2'!Área_de_impresión</vt:lpstr>
      <vt:lpstr>'Calendiario - color 3'!Área_de_impresión</vt:lpstr>
      <vt:lpstr>Completo!Área_de_impresión</vt:lpstr>
      <vt:lpstr>Mensual!Área_de_impresión</vt:lpstr>
      <vt:lpstr>Mini!Área_de_impresión</vt:lpstr>
      <vt:lpstr>dailyEvents</vt:lpstr>
      <vt:lpstr>dayTypes</vt:lpstr>
      <vt:lpstr>lstDailyEvents</vt:lpstr>
      <vt:lpstr>'Calendario - color 1'!lstWeekDays</vt:lpstr>
      <vt:lpstr>'Calendiario - color 2'!lstWeekDays</vt:lpstr>
      <vt:lpstr>'Calendiario - color 3'!lstWeekDays</vt:lpstr>
      <vt:lpstr>lstWeekDays</vt:lpstr>
      <vt:lpstr>m1_</vt:lpstr>
      <vt:lpstr>m10_</vt:lpstr>
      <vt:lpstr>m11_</vt:lpstr>
      <vt:lpstr>m12_</vt:lpstr>
      <vt:lpstr>m2_</vt:lpstr>
      <vt:lpstr>m3_</vt:lpstr>
      <vt:lpstr>m4_</vt:lpstr>
      <vt:lpstr>m5_</vt:lpstr>
      <vt:lpstr>m6_</vt:lpstr>
      <vt:lpstr>m7_</vt:lpstr>
      <vt:lpstr>m8_</vt:lpstr>
      <vt:lpstr>m9_</vt:lpstr>
      <vt:lpstr>month1</vt:lpstr>
      <vt:lpstr>month10</vt:lpstr>
      <vt:lpstr>month11</vt:lpstr>
      <vt:lpstr>month12</vt:lpstr>
      <vt:lpstr>month2</vt:lpstr>
      <vt:lpstr>month3</vt:lpstr>
      <vt:lpstr>month4</vt:lpstr>
      <vt:lpstr>month5</vt:lpstr>
      <vt:lpstr>month6</vt:lpstr>
      <vt:lpstr>month7</vt:lpstr>
      <vt:lpstr>month8</vt:lpstr>
      <vt:lpstr>month9</vt:lpstr>
      <vt:lpstr>symAnn</vt:lpstr>
      <vt:lpstr>symHol</vt:lpstr>
      <vt:lpstr>symImp</vt:lpstr>
      <vt:lpstr>symVac</vt:lpstr>
      <vt:lpstr>valAnn</vt:lpstr>
      <vt:lpstr>valEventStats</vt:lpstr>
      <vt:lpstr>valHol</vt:lpstr>
      <vt:lpstr>valImp</vt:lpstr>
      <vt:lpstr>valVac</vt:lpstr>
      <vt:lpstr>valYearStart</vt:lpstr>
      <vt:lpstr>year</vt:lpstr>
    </vt:vector>
  </TitlesOfParts>
  <Company>Pointy Haired Dilbert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Purna Duggirala</dc:creator>
  <cp:lastModifiedBy>Roger Perez</cp:lastModifiedBy>
  <cp:lastPrinted>2015-01-02T15:11:24Z</cp:lastPrinted>
  <dcterms:created xsi:type="dcterms:W3CDTF">2010-11-30T23:39:51Z</dcterms:created>
  <dcterms:modified xsi:type="dcterms:W3CDTF">2020-10-30T18:15:05Z</dcterms:modified>
</cp:coreProperties>
</file>